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Apteka\Dysk Google\MOLEK MAGAZYN\2018_PRZETARGI\JEDNORAZOWKA\"/>
    </mc:Choice>
  </mc:AlternateContent>
  <xr:revisionPtr revIDLastSave="0" documentId="8_{DB422702-95B2-4C6E-9718-11CC38CBA53A}" xr6:coauthVersionLast="31" xr6:coauthVersionMax="31" xr10:uidLastSave="{00000000-0000-0000-0000-000000000000}"/>
  <bookViews>
    <workbookView xWindow="0" yWindow="0" windowWidth="24750" windowHeight="10455" tabRatio="500" xr2:uid="{00000000-000D-0000-FFFF-FFFF00000000}"/>
  </bookViews>
  <sheets>
    <sheet name="33140000-3 Materiały medyczne" sheetId="1" r:id="rId1"/>
  </sheets>
  <calcPr calcId="179017" iterateDelta="1E-4"/>
</workbook>
</file>

<file path=xl/calcChain.xml><?xml version="1.0" encoding="utf-8"?>
<calcChain xmlns="http://schemas.openxmlformats.org/spreadsheetml/2006/main">
  <c r="G87" i="1" l="1"/>
  <c r="G128" i="1"/>
  <c r="G163" i="1"/>
  <c r="G215" i="1"/>
  <c r="G217" i="1"/>
  <c r="G219" i="1"/>
  <c r="G109" i="1" l="1"/>
  <c r="G78" i="1"/>
  <c r="H78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38" i="1"/>
  <c r="G39" i="1"/>
  <c r="H39" i="1" s="1"/>
  <c r="G96" i="1"/>
  <c r="H96" i="1" s="1"/>
  <c r="G150" i="1"/>
  <c r="H150" i="1"/>
  <c r="G156" i="1"/>
  <c r="H156" i="1" s="1"/>
  <c r="G203" i="1" l="1"/>
  <c r="H203" i="1" s="1"/>
  <c r="G194" i="1"/>
  <c r="H194" i="1" s="1"/>
  <c r="G178" i="1"/>
  <c r="H178" i="1" s="1"/>
  <c r="G168" i="1"/>
  <c r="H168" i="1" s="1"/>
  <c r="G154" i="1"/>
  <c r="H154" i="1" s="1"/>
  <c r="G147" i="1"/>
  <c r="H147" i="1" s="1"/>
  <c r="G134" i="1"/>
  <c r="H134" i="1" s="1"/>
  <c r="G123" i="1"/>
  <c r="H123" i="1" s="1"/>
  <c r="G113" i="1"/>
  <c r="H113" i="1" s="1"/>
  <c r="G66" i="1"/>
  <c r="H66" i="1" s="1"/>
  <c r="G53" i="1"/>
  <c r="H53" i="1" s="1"/>
  <c r="G45" i="1"/>
  <c r="H45" i="1" s="1"/>
  <c r="G33" i="1"/>
  <c r="H33" i="1" s="1"/>
  <c r="G25" i="1"/>
  <c r="H25" i="1" s="1"/>
  <c r="G17" i="1"/>
  <c r="H17" i="1" s="1"/>
  <c r="G183" i="1"/>
  <c r="H183" i="1" s="1"/>
  <c r="G202" i="1"/>
  <c r="H202" i="1" s="1"/>
  <c r="G188" i="1"/>
  <c r="H188" i="1" s="1"/>
  <c r="G171" i="1"/>
  <c r="H171" i="1" s="1"/>
  <c r="G153" i="1"/>
  <c r="H153" i="1" s="1"/>
  <c r="G146" i="1"/>
  <c r="H146" i="1" s="1"/>
  <c r="G133" i="1"/>
  <c r="H133" i="1" s="1"/>
  <c r="G118" i="1"/>
  <c r="H118" i="1" s="1"/>
  <c r="G107" i="1"/>
  <c r="H107" i="1" s="1"/>
  <c r="G98" i="1"/>
  <c r="H98" i="1" s="1"/>
  <c r="G69" i="1"/>
  <c r="H69" i="1" s="1"/>
  <c r="G61" i="1"/>
  <c r="H61" i="1" s="1"/>
  <c r="G52" i="1"/>
  <c r="H52" i="1" s="1"/>
  <c r="G43" i="1"/>
  <c r="H43" i="1" s="1"/>
  <c r="G37" i="1"/>
  <c r="H37" i="1" s="1"/>
  <c r="G32" i="1"/>
  <c r="H32" i="1" s="1"/>
  <c r="G24" i="1"/>
  <c r="H24" i="1" s="1"/>
  <c r="G20" i="1"/>
  <c r="H20" i="1" s="1"/>
  <c r="G16" i="1"/>
  <c r="H16" i="1" s="1"/>
  <c r="G4" i="1"/>
  <c r="H4" i="1" s="1"/>
  <c r="G91" i="1"/>
  <c r="H91" i="1" s="1"/>
  <c r="G72" i="1"/>
  <c r="H72" i="1" s="1"/>
  <c r="G83" i="1"/>
  <c r="H83" i="1" s="1"/>
  <c r="G213" i="1"/>
  <c r="H213" i="1" s="1"/>
  <c r="G157" i="1"/>
  <c r="H157" i="1" s="1"/>
  <c r="G158" i="1"/>
  <c r="H158" i="1" s="1"/>
  <c r="G186" i="1"/>
  <c r="H186" i="1" s="1"/>
  <c r="G166" i="1"/>
  <c r="H166" i="1" s="1"/>
  <c r="G152" i="1"/>
  <c r="H152" i="1" s="1"/>
  <c r="G145" i="1"/>
  <c r="H145" i="1" s="1"/>
  <c r="G141" i="1"/>
  <c r="H141" i="1" s="1"/>
  <c r="G137" i="1"/>
  <c r="H137" i="1" s="1"/>
  <c r="G132" i="1"/>
  <c r="H132" i="1" s="1"/>
  <c r="G126" i="1"/>
  <c r="H126" i="1" s="1"/>
  <c r="G121" i="1"/>
  <c r="H121" i="1" s="1"/>
  <c r="G117" i="1"/>
  <c r="H117" i="1" s="1"/>
  <c r="G111" i="1"/>
  <c r="H111" i="1" s="1"/>
  <c r="G106" i="1"/>
  <c r="H106" i="1" s="1"/>
  <c r="G101" i="1"/>
  <c r="H101" i="1" s="1"/>
  <c r="G97" i="1"/>
  <c r="H97" i="1" s="1"/>
  <c r="G85" i="1"/>
  <c r="H85" i="1" s="1"/>
  <c r="G68" i="1"/>
  <c r="H68" i="1" s="1"/>
  <c r="G64" i="1"/>
  <c r="H64" i="1" s="1"/>
  <c r="G60" i="1"/>
  <c r="H60" i="1" s="1"/>
  <c r="G56" i="1"/>
  <c r="H56" i="1" s="1"/>
  <c r="G51" i="1"/>
  <c r="H51" i="1" s="1"/>
  <c r="G47" i="1"/>
  <c r="H47" i="1" s="1"/>
  <c r="G40" i="1"/>
  <c r="H40" i="1" s="1"/>
  <c r="G36" i="1"/>
  <c r="H36" i="1" s="1"/>
  <c r="G31" i="1"/>
  <c r="H31" i="1" s="1"/>
  <c r="G27" i="1"/>
  <c r="H27" i="1" s="1"/>
  <c r="G23" i="1"/>
  <c r="H23" i="1" s="1"/>
  <c r="G19" i="1"/>
  <c r="H19" i="1" s="1"/>
  <c r="G15" i="1"/>
  <c r="H15" i="1" s="1"/>
  <c r="G94" i="1"/>
  <c r="H94" i="1" s="1"/>
  <c r="G90" i="1"/>
  <c r="H90" i="1" s="1"/>
  <c r="G80" i="1"/>
  <c r="H80" i="1" s="1"/>
  <c r="G77" i="1"/>
  <c r="H77" i="1" s="1"/>
  <c r="G81" i="1"/>
  <c r="H81" i="1" s="1"/>
  <c r="G161" i="1"/>
  <c r="H161" i="1" s="1"/>
  <c r="G192" i="1"/>
  <c r="H192" i="1" s="1"/>
  <c r="G220" i="1"/>
  <c r="H220" i="1" s="1"/>
  <c r="G207" i="1"/>
  <c r="H207" i="1" s="1"/>
  <c r="G182" i="1"/>
  <c r="H182" i="1" s="1"/>
  <c r="G173" i="1"/>
  <c r="H173" i="1" s="1"/>
  <c r="G164" i="1"/>
  <c r="H164" i="1" s="1"/>
  <c r="G139" i="1"/>
  <c r="H139" i="1" s="1"/>
  <c r="G130" i="1"/>
  <c r="H130" i="1" s="1"/>
  <c r="G119" i="1"/>
  <c r="H119" i="1" s="1"/>
  <c r="G108" i="1"/>
  <c r="H108" i="1" s="1"/>
  <c r="G99" i="1"/>
  <c r="H99" i="1" s="1"/>
  <c r="G70" i="1"/>
  <c r="H70" i="1" s="1"/>
  <c r="G62" i="1"/>
  <c r="H62" i="1" s="1"/>
  <c r="G58" i="1"/>
  <c r="H58" i="1" s="1"/>
  <c r="G49" i="1"/>
  <c r="H49" i="1" s="1"/>
  <c r="G29" i="1"/>
  <c r="H29" i="1" s="1"/>
  <c r="G21" i="1"/>
  <c r="H21" i="1" s="1"/>
  <c r="G92" i="1"/>
  <c r="H92" i="1" s="1"/>
  <c r="G206" i="1"/>
  <c r="H206" i="1" s="1"/>
  <c r="G197" i="1"/>
  <c r="H197" i="1" s="1"/>
  <c r="G181" i="1"/>
  <c r="H181" i="1" s="1"/>
  <c r="G177" i="1"/>
  <c r="H177" i="1" s="1"/>
  <c r="G167" i="1"/>
  <c r="H167" i="1" s="1"/>
  <c r="G142" i="1"/>
  <c r="H142" i="1" s="1"/>
  <c r="G138" i="1"/>
  <c r="H138" i="1" s="1"/>
  <c r="G129" i="1"/>
  <c r="H129" i="1" s="1"/>
  <c r="G122" i="1"/>
  <c r="H122" i="1" s="1"/>
  <c r="G112" i="1"/>
  <c r="H112" i="1" s="1"/>
  <c r="G103" i="1"/>
  <c r="H103" i="1" s="1"/>
  <c r="G95" i="1"/>
  <c r="H95" i="1" s="1"/>
  <c r="G65" i="1"/>
  <c r="H65" i="1" s="1"/>
  <c r="G57" i="1"/>
  <c r="H57" i="1" s="1"/>
  <c r="G48" i="1"/>
  <c r="H48" i="1" s="1"/>
  <c r="G28" i="1"/>
  <c r="H28" i="1" s="1"/>
  <c r="G73" i="1"/>
  <c r="H73" i="1" s="1"/>
  <c r="G209" i="1"/>
  <c r="H209" i="1" s="1"/>
  <c r="G205" i="1"/>
  <c r="H205" i="1" s="1"/>
  <c r="G200" i="1"/>
  <c r="H200" i="1" s="1"/>
  <c r="G196" i="1"/>
  <c r="H196" i="1" s="1"/>
  <c r="G180" i="1"/>
  <c r="H180" i="1" s="1"/>
  <c r="G176" i="1"/>
  <c r="H176" i="1" s="1"/>
  <c r="G170" i="1"/>
  <c r="H170" i="1" s="1"/>
  <c r="G149" i="1"/>
  <c r="H149" i="1" s="1"/>
  <c r="G208" i="1"/>
  <c r="H208" i="1" s="1"/>
  <c r="G204" i="1"/>
  <c r="H204" i="1" s="1"/>
  <c r="G199" i="1"/>
  <c r="H199" i="1" s="1"/>
  <c r="G195" i="1"/>
  <c r="H195" i="1" s="1"/>
  <c r="G185" i="1"/>
  <c r="H185" i="1" s="1"/>
  <c r="G179" i="1"/>
  <c r="H179" i="1" s="1"/>
  <c r="G175" i="1"/>
  <c r="H175" i="1" s="1"/>
  <c r="G169" i="1"/>
  <c r="H169" i="1" s="1"/>
  <c r="G165" i="1"/>
  <c r="H165" i="1" s="1"/>
  <c r="G155" i="1"/>
  <c r="H155" i="1" s="1"/>
  <c r="G151" i="1"/>
  <c r="H151" i="1" s="1"/>
  <c r="G148" i="1"/>
  <c r="H148" i="1" s="1"/>
  <c r="G144" i="1"/>
  <c r="H144" i="1" s="1"/>
  <c r="G140" i="1"/>
  <c r="H140" i="1" s="1"/>
  <c r="G136" i="1"/>
  <c r="H136" i="1" s="1"/>
  <c r="G131" i="1"/>
  <c r="H131" i="1" s="1"/>
  <c r="G125" i="1"/>
  <c r="H125" i="1" s="1"/>
  <c r="G120" i="1"/>
  <c r="H120" i="1" s="1"/>
  <c r="G115" i="1"/>
  <c r="H115" i="1" s="1"/>
  <c r="G110" i="1"/>
  <c r="H110" i="1" s="1"/>
  <c r="G105" i="1"/>
  <c r="H105" i="1" s="1"/>
  <c r="G100" i="1"/>
  <c r="H100" i="1" s="1"/>
  <c r="G71" i="1"/>
  <c r="H71" i="1" s="1"/>
  <c r="G67" i="1"/>
  <c r="H67" i="1" s="1"/>
  <c r="G63" i="1"/>
  <c r="H63" i="1" s="1"/>
  <c r="G59" i="1"/>
  <c r="H59" i="1" s="1"/>
  <c r="G55" i="1"/>
  <c r="H55" i="1" s="1"/>
  <c r="G50" i="1"/>
  <c r="H50" i="1" s="1"/>
  <c r="G46" i="1"/>
  <c r="H46" i="1" s="1"/>
  <c r="G34" i="1"/>
  <c r="H34" i="1" s="1"/>
  <c r="G30" i="1"/>
  <c r="H30" i="1" s="1"/>
  <c r="G26" i="1"/>
  <c r="H26" i="1" s="1"/>
  <c r="G22" i="1"/>
  <c r="H22" i="1" s="1"/>
  <c r="G18" i="1"/>
  <c r="H18" i="1" s="1"/>
  <c r="G14" i="1"/>
  <c r="H14" i="1" s="1"/>
  <c r="G93" i="1"/>
  <c r="H93" i="1" s="1"/>
  <c r="G89" i="1"/>
  <c r="H89" i="1" s="1"/>
  <c r="G79" i="1"/>
  <c r="H79" i="1" s="1"/>
  <c r="G76" i="1"/>
  <c r="H76" i="1" s="1"/>
  <c r="G211" i="1"/>
  <c r="H211" i="1" s="1"/>
  <c r="G42" i="1"/>
  <c r="H42" i="1" s="1"/>
  <c r="G160" i="1"/>
  <c r="H160" i="1" s="1"/>
  <c r="G191" i="1"/>
  <c r="H191" i="1" s="1"/>
  <c r="G218" i="1"/>
  <c r="H218" i="1" s="1"/>
  <c r="G198" i="1"/>
  <c r="H198" i="1" s="1"/>
  <c r="G143" i="1"/>
  <c r="H143" i="1" s="1"/>
  <c r="G104" i="1"/>
  <c r="H104" i="1" s="1"/>
  <c r="G88" i="1"/>
  <c r="H88" i="1" s="1"/>
  <c r="G75" i="1"/>
  <c r="H75" i="1" s="1"/>
  <c r="G212" i="1"/>
  <c r="H212" i="1" s="1"/>
  <c r="G84" i="1"/>
  <c r="H84" i="1" s="1"/>
  <c r="G159" i="1"/>
  <c r="H159" i="1" s="1"/>
  <c r="G190" i="1"/>
  <c r="H190" i="1" s="1"/>
  <c r="G216" i="1"/>
  <c r="H216" i="1" s="1"/>
  <c r="H38" i="1"/>
  <c r="H109" i="1"/>
  <c r="H222" i="1" l="1"/>
  <c r="G222" i="1"/>
</calcChain>
</file>

<file path=xl/sharedStrings.xml><?xml version="1.0" encoding="utf-8"?>
<sst xmlns="http://schemas.openxmlformats.org/spreadsheetml/2006/main" count="480" uniqueCount="253">
  <si>
    <t>24 miesiące</t>
  </si>
  <si>
    <t>Lp</t>
  </si>
  <si>
    <t>Nawa produktu</t>
  </si>
  <si>
    <t>j.m.</t>
  </si>
  <si>
    <t>Vat %</t>
  </si>
  <si>
    <t>cena j netto</t>
  </si>
  <si>
    <t>ilość
24 m-ce</t>
  </si>
  <si>
    <t>wartość netto 
PLN</t>
  </si>
  <si>
    <t>brutto PLN</t>
  </si>
  <si>
    <t>PAKIET 1</t>
  </si>
  <si>
    <t>Opaska dziana podtrzymująca 5cm x 4m (pojedynczo pakowana)</t>
  </si>
  <si>
    <t>szt.</t>
  </si>
  <si>
    <t>Opaska dziana podtrzymująca 10cm x 4m
(pojedynczo pakowana)</t>
  </si>
  <si>
    <t>Opaska dziana podtrzymująca 15cm x 4m (pojedynczo pakowana)</t>
  </si>
  <si>
    <t>Opaska elastyczna z zapinką tkana 4-5m x 15cm (pakowana pojedynczo w folii )</t>
  </si>
  <si>
    <t>Elastyczna siateczka opatrunkowa dł. 25m rozmiar 6 cm</t>
  </si>
  <si>
    <t>op.</t>
  </si>
  <si>
    <t>Elastyczna siateczka opatrunkowa dł. 25m  rozmiar 4 cm</t>
  </si>
  <si>
    <t>Chusta trójkątna, włóknikowa pakowana pojedynczo.</t>
  </si>
  <si>
    <t>Kompres niejałowy 5cm x 5 cm - 100szt</t>
  </si>
  <si>
    <t>op</t>
  </si>
  <si>
    <t>Kompres niejałowy 7,5cm x 7,5 cm - 100szt</t>
  </si>
  <si>
    <t>Kompres niejałowy 10cm x 10cm - 100szt</t>
  </si>
  <si>
    <t>Przylepiec włóknikowy w rolce szer. 1,25 cm dł. min. 9mb</t>
  </si>
  <si>
    <t>Przylepiec włóknikowy w rolce szer. 2,5 cm dł. min. 9mb</t>
  </si>
  <si>
    <t>Przylepiec przezroczysty foliowy w rolce szer. 2,5 cm dł. min. 9m</t>
  </si>
  <si>
    <t xml:space="preserve">Przylepiec włóknikowy z centralnym opatrunkiem szer. 6-8 cm dł. 5 mb </t>
  </si>
  <si>
    <t>szt</t>
  </si>
  <si>
    <t xml:space="preserve">Przylepiec włóknikowy z centralnym opatrunkiem szer. 4 cm dł. 5 mb </t>
  </si>
  <si>
    <t>Plaster włóknikowy zabezpieczony papierem - taśma 5cm x 10m</t>
  </si>
  <si>
    <t>Plaster włóknikowy zabezpieczony papierem  - taśma 10cm x 10m</t>
  </si>
  <si>
    <t>Plaster wiskozowy w rolce o szerokości 2,5 cm o długości min 5mb.</t>
  </si>
  <si>
    <t>Plaster samoprzylepny do zamykania ran, hypoalergiczny, o wymiarach 6mm x 38mm / koperta a’6 (opakowanie po 50 kopert)</t>
  </si>
  <si>
    <t>Plaster samoprzylepny do zamykania ran, hypoalergiczny, o wymiarach 6mm x 75mm / koperta a’6 (opakowanie po 50 kopert)</t>
  </si>
  <si>
    <t>Opaska Gipsowa 10cmx3m</t>
  </si>
  <si>
    <t>Opaska Gipsowa 12cmx3m</t>
  </si>
  <si>
    <t>Opaska Gipsowa 15cmx3m</t>
  </si>
  <si>
    <t>Wata pod gipsowa 10cmx3m</t>
  </si>
  <si>
    <t>Wata pod gipsowa 15cmx3m</t>
  </si>
  <si>
    <t>PAKIET 2</t>
  </si>
  <si>
    <t>Opatrunek specjalistyczny z siatki bawełnianej o dużych oczkach, impregnowanej neutralną maścią, nie zawierającą składników czynnych i uczulających, 
ROZMIAR 5cm x 5cm (op. po 10 szt.)</t>
  </si>
  <si>
    <t>Opatrunek specjalistyczny z siatki bawełnianej o dużych oczkach, impregnowanej neutralną maścią, nie zawierającą składników czynnych i uczulających, 
ROZMIAR 10cm x 10cm (op. po 10 szt.)</t>
  </si>
  <si>
    <t>Antybakteryjny specjalistyczny, jałowy opatrunek z poliamidowej siatki hydrofobowej stanowiący materiał nośny opatrunku zawierający srebro metaliczne.
ROZMIAR 5cm x 5cm (op. po 10 szt.)</t>
  </si>
  <si>
    <t>Antybakteryjny specjalistyczny, jałowy opatrunek z poliamidowej siatki hydrofobowej stanowiący materiał nośny opatrunku zawierający srebro metaliczne.
ROZMIAR 10cm x 10cm (op. po 10 szt.)</t>
  </si>
  <si>
    <t>Opatrunek hemostatyczny (blokujący krwawienie) wykonany z oczyszczonej wieprzowej pianki żelatynowej, dzięki czemu stosowany jest do tamowania krwawiących miejsc o utrudnionym dostępie i dużej wilgotności. Opatrunek rozpuszcza się po 3 - 5 dniach bez uszczerbku dla pacjenta.
Wymiary 5cm x 7cm x 1 cm.</t>
  </si>
  <si>
    <t>PAKIET 3</t>
  </si>
  <si>
    <t>PAKIET 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</si>
  <si>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</si>
  <si>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</si>
  <si>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</si>
  <si>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</si>
  <si>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</si>
  <si>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</si>
  <si>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</si>
  <si>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</si>
  <si>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</si>
  <si>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PAKIET  5</t>
  </si>
  <si>
    <t>Cewnik do odsysania górnych dróg oddechowych Nr 6 CH 40 cm</t>
  </si>
  <si>
    <t>Cewnik do odsysania górnych dróg oddechowych Nr 8 CH 40 cm</t>
  </si>
  <si>
    <t>Cewnik do odsysania górnych dróg oddechowych Nr 10 CH 40 cm</t>
  </si>
  <si>
    <t>Cewnik do odsysania górnych dróg oddechowych Nr 12 CH 51 cm</t>
  </si>
  <si>
    <t>Cewnik do odsysania górnych dróg oddechowych Nr 14 CH 60 cm</t>
  </si>
  <si>
    <t>Cewnik do odsysania górnych dróg oddechowych Nr 16 CH 60 cm</t>
  </si>
  <si>
    <t>Cewnik do odsysania górnych dróg oddechowych Nr 18 CH 60 cm</t>
  </si>
  <si>
    <t>Cewnik do odsysania górnych dróg oddechowych Nr 20 CH 60 cm</t>
  </si>
  <si>
    <t>Cewnik Foley CH 16</t>
  </si>
  <si>
    <t>10</t>
  </si>
  <si>
    <t>Cewnik Foley CH 18</t>
  </si>
  <si>
    <t>11</t>
  </si>
  <si>
    <t>Cewnik Foley CH 20</t>
  </si>
  <si>
    <t>12</t>
  </si>
  <si>
    <t>Cewnik Foley CH 22</t>
  </si>
  <si>
    <t>13</t>
  </si>
  <si>
    <t>Worek na mocz</t>
  </si>
  <si>
    <t>14</t>
  </si>
  <si>
    <t>15</t>
  </si>
  <si>
    <t xml:space="preserve">Przyrząd do przetaczania płynów infuzyjnych z drenem o długości 150 cm, z komorą kroplową, zaciskaczem rolkowym. </t>
  </si>
  <si>
    <t>16</t>
  </si>
  <si>
    <t xml:space="preserve">Drenem z cewnikiem 10cm i kranikiem 3-drożny </t>
  </si>
  <si>
    <t>17</t>
  </si>
  <si>
    <t>Wziernik do otoskopu 2,5 mm, (op. 100 sztuk)</t>
  </si>
  <si>
    <t>18</t>
  </si>
  <si>
    <t>Wziernik do otoskopu 4,0 mm, (op. 100 sztuk)</t>
  </si>
  <si>
    <t>PAKIET 6</t>
  </si>
  <si>
    <t>PAKIET 7</t>
  </si>
  <si>
    <t>PAKIET 8</t>
  </si>
  <si>
    <t>Igły jednorazowego użytku, jałowe 0,5x25mm 25Gx1 Luer op. 100 szt.</t>
  </si>
  <si>
    <t>Igły jednorazowego użytku, jałowe 0,6x25mm 23Gx1,25 Luer op. 100 szt.</t>
  </si>
  <si>
    <t>Igły jednorazowego użytku, jałowe 0,7 x 40mm 22G x 1,5 Luer op. 100 szt.</t>
  </si>
  <si>
    <t>Igły jednorazowego użytku, jałowe 0,8 x 40 mm 21Gx1,5 Luer op. 100 szt.</t>
  </si>
  <si>
    <t>Igły jednorazowego użytku, jałowe 1,2 x 40mm 18G x 1,5 Luer op. 100 szt.</t>
  </si>
  <si>
    <t xml:space="preserve">Jednorazowa Igła doszpikowa typu Bone Injection Gun dla dorosłych. 
Igła typu Luer Lock G15, 33,3 mm </t>
  </si>
  <si>
    <t>Jednorazowa Igła doszpikowa typu Bone Injection Gun dla dzieci.
Igła typu Luer Lock G 18, 23,6 mm</t>
  </si>
  <si>
    <t>Przyrząd do wielokrotnego pobierania leku z fiolki</t>
  </si>
  <si>
    <t>Szpatułki drewniane – jałowe, pakowane pojedynczo (opakowanie zbiorcze po 100 szt)</t>
  </si>
  <si>
    <t>Nakłuwacz igłowy – jednorazowy, do uzyskania próbek krwi włośniczkowej, do badania poziomu glukozy. ROZMIAR 21G - op po 200 sztuk</t>
  </si>
  <si>
    <t>Ostrze chirurgiczne NR 11 (100szt)</t>
  </si>
  <si>
    <t>Ostrze chirurgiczne NR 12 (100szt)</t>
  </si>
  <si>
    <t>Ostrze chirurgiczne NR 23 (100szt)</t>
  </si>
  <si>
    <t>Ostrze chirurgiczne NR 24 (100szt)</t>
  </si>
  <si>
    <t>PAKIET 9</t>
  </si>
  <si>
    <t>JEDNORAZOWY ZESTAW PORODOWY: 
• 1 podkład chłonny 40 x 60 cm
• 1 podkład papierowy niebieski 60 x 60 cm
• 2 papierowe ręczniki do rąk 40 x 40 cm
• 2 pary sterylnych rękawiczek lateksowych, rozmiar 7 – 7,5
• 1 gruszka do odsysania wydzieliny, niebieska
• 4 zaciski pępowinowe
• 4 gaziki 15 x 15 cm
• 1 nożyczki 12 cm
• 1 opaska identyfikacyjna dla noworodków
• 1 kocyk dla noworodka 100 x 60 cm
• 2 chusteczki papierowe 11 x 20 cm
• 1 pielucha dla noworodka
• 1 podpaska higieniczna siatkowa 20 x 7 cm
• 1 torba foliowa na łożysko żółta 50 x 38 cm
• 1 śpiwór izolacyjny dla dzieci – o niezwykłych właściwościach technologii Reflexcell: termicznych, wiatroszczelnych i wodoodpornych, z samoprzylepnym zamknięciem ułatwiającym dostęp do noworodka 65 x 24 cm</t>
  </si>
  <si>
    <t>PAKIET 10</t>
  </si>
  <si>
    <t>Szyny Kramera 1500 x 100 mm</t>
  </si>
  <si>
    <t>Szyny Kramera 600 x 50 mm</t>
  </si>
  <si>
    <t>Szyny Kramera 600 x 70 mm</t>
  </si>
  <si>
    <t>Szyny Kramera 1000 x 100 mm</t>
  </si>
  <si>
    <t>Szyna do unieruchomienia palców 
20mm x 230mm</t>
  </si>
  <si>
    <t>Szyna do unieruchomienia palców 
20mm x 460mm</t>
  </si>
  <si>
    <t>Szyna do unieruchomienia palców 
40-50mm x 260mm</t>
  </si>
  <si>
    <t>PAKIET 11</t>
  </si>
  <si>
    <t>Kołnierz usztywniający dla dorosłych regulowany w kolorach MILITARNYCH (Czarno-zielony). Przechowywany w pozycji płaskiej z wywijaną żuchwą. Wielorazowy</t>
  </si>
  <si>
    <t>Kołnierz usztywniający dla dzieci regulowany. Przechowywany w pozycji płaskiej z wywijaną żuchwą. Wielorazowy</t>
  </si>
  <si>
    <t>PAKIET 12</t>
  </si>
  <si>
    <t>Maska tlenowa z drenem dla dzieci rozmiar M</t>
  </si>
  <si>
    <t>Maska tlenowa z drenem dla dorosłych rozmiar XL</t>
  </si>
  <si>
    <t>Maska tlenowa z nebulizatorem dla dorosłych</t>
  </si>
  <si>
    <t>Maska tlenowa z nebulizatorem dla dzieci</t>
  </si>
  <si>
    <t>Cewnik do podawania tlenu przez nos</t>
  </si>
  <si>
    <t>Filtr tlenowo – powietrzny, antybakteryjny, elektrostatyczny dla dorosłych</t>
  </si>
  <si>
    <t>PAKIET 13</t>
  </si>
  <si>
    <t>PAKIET 14</t>
  </si>
  <si>
    <t>Rurka intubacyjna z mankietem lub bez, rozm.2 mm</t>
  </si>
  <si>
    <t>Rurka intubacyjna z mankietem lub bez, rozm. 2,5 mm</t>
  </si>
  <si>
    <t>Rurka intubacyjna z mankietem lub bez, rozm. 3 mm</t>
  </si>
  <si>
    <t>Rurka intubacyjna z mankietem lub bez, rozm. 3,5 mm</t>
  </si>
  <si>
    <t>Rurka intubacyjna z mankietem, rozm. 4 mm</t>
  </si>
  <si>
    <t>Rurka intubacyjna z mankietem, rozm. 4,5 mm</t>
  </si>
  <si>
    <t>Rurka intubacyjna z mankietem, rozm. 5 mm</t>
  </si>
  <si>
    <t>Rurka intubacyjna z mankietem, rozm. 5,5 mm</t>
  </si>
  <si>
    <t>Rurka intubacyjna z mankietem, rozm. 6 mm</t>
  </si>
  <si>
    <t>Rurka intubacyjna z mankietem, rozm. 6,5 mm</t>
  </si>
  <si>
    <t>Rurka intubacyjna z mankietem, rozm. 7 mm</t>
  </si>
  <si>
    <t>Rurka intubacyjna z mankietem, rozm. 7,5 mm</t>
  </si>
  <si>
    <t>Rurka intubacyjna z mankietem, rozm. 8 mm</t>
  </si>
  <si>
    <t>Rurka intubacyjna z mankietem, rozm. 8,5 mm</t>
  </si>
  <si>
    <t>Rurka intubacyjna z mankietem, rozm. 9 mm</t>
  </si>
  <si>
    <t>Rurka intubacyjna z mankietem, rozm. 9,5 mm</t>
  </si>
  <si>
    <t>Rurka Ustno-Gardłowa CH 0</t>
  </si>
  <si>
    <t>Rurka Ustno-Gardłowa CH 1</t>
  </si>
  <si>
    <t>19</t>
  </si>
  <si>
    <t>Rurka Ustno-Gardłowa CH 2</t>
  </si>
  <si>
    <t>20</t>
  </si>
  <si>
    <t>Rurka Ustno-Gardłowa CH 3</t>
  </si>
  <si>
    <t>21</t>
  </si>
  <si>
    <t>Rurka Ustno-Gardłowa CH 4</t>
  </si>
  <si>
    <t>PAKIET 15</t>
  </si>
  <si>
    <t>Dla pacjentów o masie &lt;5 kg (konstrukcja złącza oddechowego redukująca martwą przestrzeń)</t>
  </si>
  <si>
    <t>Dla pacjentów o masie 5-10 kg (konstrukcja złącza oddechowego redukująca martwą przestrzeń)</t>
  </si>
  <si>
    <t>Dla pacjentów o masie 10-20 kg</t>
  </si>
  <si>
    <t>Dla pacjentów o masie 20-30 kg</t>
  </si>
  <si>
    <t>Dla pacjentów o masie 30-50 kg (możliwość zastosowania sondy żołądkowej w rozmiarze do 16 Fr włącznie)</t>
  </si>
  <si>
    <t>Dla pacjentów o masie 50-70 kg (możliwość zastosowania sondy żołądkowej w rozmiarze do 16 Fr włącznie)</t>
  </si>
  <si>
    <t>Dla pacjentów o masie 70-100 kg (możliwość zastosowania sondy żołądkowej w rozmiarze do 16 Fr włącznie)</t>
  </si>
  <si>
    <t>Dla pacjentów o masie &gt;100 kg (możliwość zastosowania sondy żołądkowej w rozmiarze do 16 Fr włącznie)</t>
  </si>
  <si>
    <t>PAKIET 16</t>
  </si>
  <si>
    <t>Jednorazowy kolorymetryczny detektor stężenia CO2 w wydychanym powietrzu. Montowany bezpośrednio na rurkę intubacyjną. Pozwala na potwierdzenie prawidłowej intubacji i właściwej wentylacji pacjenta.</t>
  </si>
  <si>
    <t>PAKIET 17</t>
  </si>
  <si>
    <t>PAKIET 18</t>
  </si>
  <si>
    <t>Łyżka jednorazowa do laryngoskopu światłowodowego typu Macintosh, Rozmiar 1</t>
  </si>
  <si>
    <t>Łyżka jednorazowa do laryngoskopu światłowodowego typu Macintosh, Rozmiar 2</t>
  </si>
  <si>
    <t>Łyżka jednorazowa do laryngoskopu światłowodowego typu Macintosh, Rozmiar 3</t>
  </si>
  <si>
    <t>Łyżka jednorazowa do laryngoskopu światłowodowego typu Macintosh, Rozmiar 4</t>
  </si>
  <si>
    <t>Łyżka jednorazowa do laryngoskopu światłowodowego typu Miller, Rozmiar 0</t>
  </si>
  <si>
    <t>Łyżka jednorazowa do laryngoskopu światłowodowego typu Miller, Rozmiar 1</t>
  </si>
  <si>
    <t>Łyżka jednorazowa do laryngoskopu światłowodowego typu Miller, Rozmiar 2</t>
  </si>
  <si>
    <t>PAKIET 19</t>
  </si>
  <si>
    <t>PAKIET 20</t>
  </si>
  <si>
    <t>Elektrody EKG piankowa do monitoringu o kształcie prostokątnym-okrągłym dla dorosłych- opakowanie po 50szt.</t>
  </si>
  <si>
    <t>PAKIET 21</t>
  </si>
  <si>
    <t>Papier termoczuły do defibrylatora (wymiar: 100mm*22m) – LP12/15.
Z widocznym paskiem informującym o kończeniu się rolki w urządzeniu</t>
  </si>
  <si>
    <t>Papier do EKG - 112mm*25m</t>
  </si>
  <si>
    <t>Papier do videoprintera USG: GE Healthcare, LOGIQ F6 – matowy, czano-biały, wymiary 110mm x 20m.</t>
  </si>
  <si>
    <t>PAKIET 22</t>
  </si>
  <si>
    <t>Pojemnik na odpady medyczne 10 l w kolorze czerwonym odporny na przebicia o grubych i sztywnych ściankach ze szczelnym systemem zamykania</t>
  </si>
  <si>
    <t>Pojemnik na odpady medyczne 5 l w kolorze czerwonym odporny na przebicia o grubych i sztywnych ściankach ze szczelnym systemem zamykania</t>
  </si>
  <si>
    <t>Pojemnik na zużyte igły i strzykawki poj. 0,7 l w kolorze czerwonym odporny na przebicia o grubych i sztywnych ściankach ze szczelnym systemem zamykania
(o wymiarach nieprzekraczających: 11x6x13 cm)</t>
  </si>
  <si>
    <t>Pojemnik na zużyte igły i strzykawki poj. 2l w kolorze czerwonym odporny na przebicia o grubych i sztywnych ściankach ze szczelnym systemem zamykania</t>
  </si>
  <si>
    <t>Pojemnik - worek na wymioty</t>
  </si>
  <si>
    <t>Pojemnik przezroczysty, szczelnie zakręcany, do badań zakręcany 15 – 20 ml</t>
  </si>
  <si>
    <t>Pojemnik przezroczysty, szczelnie zakręcany, do badań zakręcany 60 -100 ml</t>
  </si>
  <si>
    <t>Ratunkowa folia przeciwwstrząsowa 210 x 160 cm srebrno – złota</t>
  </si>
  <si>
    <t>Mocny podkład higieniczny, celulozowy o szerokości 55 cm w rolce 50mb.</t>
  </si>
  <si>
    <t>Serweta jałowa 50x60 z otworem o śr 5cm</t>
  </si>
  <si>
    <t>Serweta jałowa 50x50</t>
  </si>
  <si>
    <t>netto
z 24 m-ce</t>
  </si>
  <si>
    <t>brutto
z 24 m-ce</t>
  </si>
  <si>
    <t>Pojemność 5 ml - skala do 6 ml op. 100 szt.</t>
  </si>
  <si>
    <t>Pojemność 2 ml - skala do 3 ml op. 100 szt.</t>
  </si>
  <si>
    <t>Pojemność 10 ml - skala do 12 ml op. 100 szt.</t>
  </si>
  <si>
    <t>Pojemność 20 ml - skala do 24ml op. 100 szt.</t>
  </si>
  <si>
    <t xml:space="preserve">Kaniule dożylne bezpieczne  wykonane z poliuretanu, z minimum 4 paskami kontrastującymi w RTG ,z zaworem  portu górnego, z filtrem hydrofobowym, posiadające korki z trzpieniem poniżej krawędzi korka, posiadające automatyczne zabezpieczenie końca igły w postaci metalowego zatrzasku aktywowanego po wyjęciu igły z cewnika. Nazwa producenta bezpośrednio na kaniuli , sterylizowane EO. </t>
  </si>
  <si>
    <t>Dren do ssaka z kontrolą ssania o długości 180 - 200 cm zakończony stożkiem plastikowym do zamocowania cewnika do odsysania. Pasujący swą końcówką do cewników z pozycji 1-8</t>
  </si>
  <si>
    <t>Jednorazowe kapturki ochronne na sondę do termometru Braun Theromoscan PRO 6000 - pakowane po 20 szt./op</t>
  </si>
  <si>
    <t>Koreczki do kaniul, sterylne. Trzpień poniżej krawędzi koreczka. Pakowane pojedynczo</t>
  </si>
  <si>
    <t>Jednorazowa maska anestetyczna pompowanym mankietem, przeźroczysta pozwalająca obserwować twarz pacjenta. Złącze wg standardów ISO 15mm lub 22mm, rozmiar kodowany kolorem.</t>
  </si>
  <si>
    <t>ROZMIAR: noworodek – rozmiar #0</t>
  </si>
  <si>
    <t>ROZMIAR: niemowlę – rozmiar #1</t>
  </si>
  <si>
    <t>ROZMIAR: dzieci – rozmiar #2</t>
  </si>
  <si>
    <t>ROZMIAR: dorosły – średnia - – rozmiar #4</t>
  </si>
  <si>
    <t>ROZMIAR: dorosły – mała – rozmiar #3</t>
  </si>
  <si>
    <t>ROZMIAR: dorosły – duża - – rozmiar #5</t>
  </si>
  <si>
    <t>Filtr tlenowo – powietrzny, antybakteryjny, elektrostatyczny dla dzieci</t>
  </si>
  <si>
    <t>Opatrunek hydrożelowy o wymiarze 12 x 24 cm. 5 szt/op</t>
  </si>
  <si>
    <t>Opatrunek hydrożelowy o wymiarze 22 x 28 cm. 5 szt/op</t>
  </si>
  <si>
    <t>ROZMIAR: 24G 0,7x19mm przepływ 22ml/min - ŻÓŁTA</t>
  </si>
  <si>
    <t>ROZMIAR: 22G 0,9x25mm przepływ 36ml/min - NIEBIESKA</t>
  </si>
  <si>
    <t>ROZMIAR: 20G 1,1x25mm przepływ 65ml/min - RÓŻOWA</t>
  </si>
  <si>
    <t>ROZMIAR: 18G 1,3x33mm przepływ 103ml/min - ZIELONE</t>
  </si>
  <si>
    <t>ROZMIAR: 17G 1,5x45mm przepływ 128ml/min - BIAŁE</t>
  </si>
  <si>
    <t>ROZMIAR: 16G 1,7x50mm przepływ 196ml/min - SZARE</t>
  </si>
  <si>
    <r>
      <rPr>
        <sz val="10"/>
        <rFont val="Arial"/>
        <family val="2"/>
        <charset val="238"/>
      </rPr>
      <t xml:space="preserve">Opaska elastyczna z zapinką tkana 4-5m x 10cm (pakowana pojedynczo w folii 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)</t>
    </r>
  </si>
  <si>
    <r>
      <rPr>
        <sz val="10"/>
        <rFont val="Arial"/>
        <family val="2"/>
        <charset val="238"/>
      </rPr>
      <t>Opaska elastyczna z zapinką tkana 4-5m x 12cm (pakowana pojedynczo w folii  )</t>
    </r>
    <r>
      <rPr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</si>
  <si>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Kompresy - gaza opatrunkowa 17-nitkowa jałowa kopertowa 1/4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</si>
  <si>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>Kompresy - gaza opatrunkowa 17-nitkowa jałowa kopertowa 1/2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</si>
  <si>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>Kompresy - gaza opatrunkowa 17-nitkowa jałowa kopertowa 1m</t>
    </r>
    <r>
      <rPr>
        <vertAlign val="superscript"/>
        <sz val="10"/>
        <rFont val="Arial"/>
        <family val="2"/>
        <charset val="238"/>
      </rPr>
      <t>2</t>
    </r>
    <r>
      <rPr>
        <vertAlign val="superscript"/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</si>
  <si>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 xml:space="preserve">Jałowy opatrunek włóknikowy do mocowania kaniul z klejem akrylowym 7,6cm x 5,1cm - </t>
    </r>
    <r>
      <rPr>
        <b/>
        <sz val="10"/>
        <rFont val="Arial"/>
        <family val="2"/>
        <charset val="238"/>
      </rPr>
      <t xml:space="preserve">okleina do venflonów po 50 szt. w opakowaniu </t>
    </r>
    <r>
      <rPr>
        <sz val="10"/>
        <rFont val="Arial"/>
        <family val="2"/>
        <charset val="238"/>
      </rPr>
      <t>(dopuszczalne opakowanie po 100 szt - w przliczeniu na 50)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</si>
  <si>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2/0 - żyłka o długości 40-50 cm, igła trójkątna, 3/8 koła, 26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</si>
  <si>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3/0 - żyłka o długości 40-50 cm, igła trójkątna, 3/8 koła, 24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</si>
  <si>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4/0 - żyłka o długości 40-50 cm, igła trójkątna, 3/8 koła, 24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</si>
  <si>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5/0 - żyłka o długości 40-50 cm, igła trójkątna, 3/8 koła, 12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</si>
  <si>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6/0 - żyłka o długości 40-50 cm, igła trójkątna, 3/8 koła, 12 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</si>
  <si>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2/0, o długości 40-50 cm, igła okrągła 3/8 koła 18-20mm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</si>
  <si>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3/0, o długości 40-50 cm, igła okrągła 3/8 koła 18-20 mm.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</si>
  <si>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4/0, o długości 40-50 cm, igła okrągła 3/8 koła 18-20 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</si>
  <si>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5/0, o długości 40-50 cm, igła okrągła 3/8 koła 18-20 mm</t>
    </r>
  </si>
  <si>
    <r>
      <rPr>
        <b/>
        <sz val="10"/>
        <rFont val="Arial"/>
        <family val="2"/>
        <charset val="238"/>
      </rPr>
      <t>Mucosal Atomization Device Nasal - Urządzenie do atomizacji śluzówki nosa</t>
    </r>
    <r>
      <rPr>
        <sz val="10"/>
        <rFont val="Arial"/>
        <family val="2"/>
        <charset val="238"/>
      </rPr>
      <t xml:space="preserve">
Atomizer zakładany na strzykawkę do bezigłowego podawanie leku drogą donosową - co powoduje szybkie dostarczenie leku mózgu i płynu mózgowo-rdzeniowego poprzez błony węchowe.</t>
    </r>
  </si>
  <si>
    <r>
      <t xml:space="preserve">Maska krtaniowa z kanałem gastrycznym jednorazowego użytku:
</t>
    </r>
    <r>
      <rPr>
        <sz val="10"/>
        <color indexed="8"/>
        <rFont val="Arial"/>
        <family val="2"/>
        <charset val="238"/>
      </rPr>
      <t>• delikatny, pozbawiony nierówności i ostrych krawędzi mankiet 
• rurka maski wygiętą zgodnie z budową anatomiczną gardła (kąt 70-90º)
• zintegrowany kanał gastryczny umożliwiający wprowadzenie sondy żołądkowej, 
• ciśnienie uszczelnienia powyżej 30 cm H2O
• możliwość wykonania intubacji za pomocą standardowej rurki dotchawiczej i endoskopu, 
• znaczniki prawidłowego usytuowania maski w drogach oddechowych umieszczone na rurce
• znaczniki ułatwiające wykonanie intubacji dotchawiczej poprzez maskę umieszczone na kopule maski 
• informacje dotyczące rozmiaru, wagi pacjenta, objętości wypełniania mankietu umieszczone na baloniku kontrolnym 
• bezpieczeństwo stosowania w środowisku MR, 
• wykonana z materiałów nie zawierających ftalanów
• opakowanie maski kodowane kolorem w celu szybkiej identyfikacji  rozmiaru</t>
    </r>
  </si>
  <si>
    <r>
      <t xml:space="preserve">Jednorazowa rękojeść do laryngoskopu ze światłem led., gotowa do użycia po rozpakowaniu (z własnym źródłem zasilania - bez potrzeby dokładania baterii)
</t>
    </r>
    <r>
      <rPr>
        <b/>
        <sz val="10"/>
        <color indexed="8"/>
        <rFont val="Arial"/>
        <family val="2"/>
        <charset val="238"/>
      </rPr>
      <t>(pasująca do pozycji 1 - 7)</t>
    </r>
  </si>
  <si>
    <r>
      <t>Oryginalne Elektrody do Lifepack 12/15</t>
    </r>
    <r>
      <rPr>
        <sz val="10"/>
        <color indexed="8"/>
        <rFont val="Arial"/>
        <family val="2"/>
        <charset val="238"/>
      </rPr>
      <t>, Elektrody EDGE System za złączem Quick-Combo, szczelnie zapakowane.
DLA DOROSŁYCH</t>
    </r>
  </si>
  <si>
    <r>
      <t>Oryginalne Elektrody do Lifepack 12/15</t>
    </r>
    <r>
      <rPr>
        <sz val="10"/>
        <color indexed="8"/>
        <rFont val="Arial"/>
        <family val="2"/>
        <charset val="238"/>
      </rPr>
      <t>, Elektrody EDGE System za złączem Quick-Combo, szczelnie zapakowane.
DLA DZIECI</t>
    </r>
  </si>
  <si>
    <r>
      <t xml:space="preserve">Fartuch foliowy jednorazowy gruby </t>
    </r>
    <r>
      <rPr>
        <b/>
        <sz val="10"/>
        <color indexed="8"/>
        <rFont val="Arial"/>
        <family val="2"/>
        <charset val="238"/>
      </rPr>
      <t>(próbka)</t>
    </r>
  </si>
  <si>
    <r>
      <t xml:space="preserve">Fartuch foliowy jednorazowy cienki pakowany pojedynczo </t>
    </r>
    <r>
      <rPr>
        <b/>
        <sz val="10"/>
        <color indexed="8"/>
        <rFont val="Arial"/>
        <family val="2"/>
        <charset val="238"/>
      </rPr>
      <t>(próbka)</t>
    </r>
  </si>
  <si>
    <t>Jednorazowy wkład do słoja BOSCAROL OB-J
do ssaka BOSCAROL OB 1000/OB 2011</t>
  </si>
  <si>
    <t>Słój na wkłady jednorazowe do ssaka BOSCAROL OB 1000/OB 2012  (zgodny z poz 2.)</t>
  </si>
  <si>
    <r>
      <rPr>
        <b/>
        <sz val="10"/>
        <color indexed="8"/>
        <rFont val="Arial"/>
        <family val="2"/>
        <charset val="238"/>
      </rPr>
      <t>Jednorazowe kleszczyki magilla dla dorosłych</t>
    </r>
    <r>
      <rPr>
        <sz val="10"/>
        <color indexed="8"/>
        <rFont val="Arial"/>
        <family val="2"/>
        <charset val="238"/>
      </rPr>
      <t>. długość 17cm, wykonane z metalu, oznakowane jako narzędzie jednorazowe,  sterylne, ważność sterylności co najmniej 3 lata, sterylne opakowanie jednostkowe.</t>
    </r>
  </si>
  <si>
    <r>
      <rPr>
        <b/>
        <sz val="10"/>
        <color indexed="8"/>
        <rFont val="Arial"/>
        <family val="2"/>
        <charset val="238"/>
      </rPr>
      <t>Jednorazowe pęseta anatomiczna standardowa prosta</t>
    </r>
    <r>
      <rPr>
        <sz val="10"/>
        <color indexed="8"/>
        <rFont val="Arial"/>
        <family val="2"/>
        <charset val="238"/>
      </rPr>
      <t>, długość 14 cm, do wyjmowania ciał obcych, wykonane z metalu, oznakowane jako narzędzie jednorazowe, sterylne, ważność sterylności co najmniej 3 lata, sterylne opakowanie jednostkowe.</t>
    </r>
  </si>
  <si>
    <r>
      <t xml:space="preserve">Sterylnu lubrykant do pokrycia wyrobów medycznych przed wprowadzeniem do organizmu, nie tłusty, rozpuszczalny w wodzie. Wyrób medyczny klasa II a - </t>
    </r>
    <r>
      <rPr>
        <b/>
        <sz val="10"/>
        <color indexed="8"/>
        <rFont val="Arial"/>
        <family val="2"/>
        <charset val="238"/>
      </rPr>
      <t>Saszetka o zawartości do 3g</t>
    </r>
  </si>
  <si>
    <t>Prowadnica intubacyjna dla dorosłych (50 mm x 365 mm-370 mm)</t>
  </si>
  <si>
    <t>Prowadnica intubacyjna dla dzieci (2,2 mm x 220 mm do 230mm)</t>
  </si>
  <si>
    <r>
      <rPr>
        <b/>
        <sz val="10"/>
        <rFont val="Arial"/>
        <family val="2"/>
        <charset val="238"/>
      </rPr>
      <t>Zgłębnik (sonda) żołądkowy</t>
    </r>
    <r>
      <rPr>
        <sz val="10"/>
        <rFont val="Arial"/>
        <family val="2"/>
        <charset val="238"/>
      </rPr>
      <t>, długość 80cm, sterylny, wykonany z medycznego PCV o twardości 76° ShA odpornego na skręcanie i złamanie. Powierzchnia satynowa, lekko zaokrąglona, końcówka zamknięta, zgłębnik z dwoma bocznymi końcowymi otworami o łagodnych krawędziach. Sterylne opakowanie jednostkowe. 
Rozmiar CH: 8, 10, 12, 14, 16, 18, 20, 22, 24.
Rozmiar do wyboru zamawiającego.</t>
    </r>
  </si>
  <si>
    <t>Rękawice chirurgiczne jałowe, lateksowe bezpudrowe, o obniżonej zawartości protein lateksu.</t>
  </si>
  <si>
    <t>ROZMIAR: 6,0; 6,5; 7,0; 7,5; 8,0; 8,5 - Rozmiar do wyboru zamawiającego</t>
  </si>
  <si>
    <t xml:space="preserve">Strzykawka typ Luer, dwuczęściowa, posiadająca tłok w kontrastującym kolorze oraz czarną podwójna rozszerzoną skale pomiarową ,  posiadająca podwójne zabezpieczenie przed wypadnięciem tłoka. Kolorystyczne oznakowanie rozmiaru strzykawki na pojedynczym opakowaniu każdej sztuki oraz informacja o braku zawartości ftalanów. </t>
  </si>
  <si>
    <t>Plastikowy jednorazowy uchwyt/stabilizator do mocowania rurki intubacyjnej, z regulowanym uchwytem pozwalającym na łatwe i szybkie zamocowanie rurki intubacyjnej, ze specjalnie zaprojektowanym gryzakiem zapobiegającym traumatyzacji pacjenta i uszkodzeniu rurki (nadgryzieniu rurki),rzepy umożliwiają sprawne i skuteczne umocowanie stabilizatora, wykonany z wysokiej jakości materiałów, z dodatkowym otworem umożliwiającym odsysanie z jamy ustnej (np. treści pokarmowej, śliny, krwi) oraz wprowadzenie sondy żołądkowej
DLA DZIECI</t>
  </si>
  <si>
    <t>Plastikowy jednorazowy uchwyt/stabilizator do mocowania rurki intubacyjnej, z regulowanym uchwytem pozwalającym na łatwe i szybkie zamocowanie rurki intubacyjnej, ze specjalnie zaprojektowanym gryzakiem zapobiegającym traumatyzacji pacjenta i uszkodzeniu rurki (nadgryzieniu rurki),rzepy umożliwiają sprawne i skuteczne umocowanie stabilizatora, wykonany z wysokiej jakości materiałów, z dodatkowym otworem umożliwiającym odsysanie z jamy ustnej (np. treści pokarmowej, śliny, krwi) oraz wprowadzenie sondy żołądkowej
DLA DOROSŁYCH</t>
  </si>
  <si>
    <r>
      <t xml:space="preserve">Mocny, NIEPRZEMAKALNY  jednorazowy pokrowiec na nosze karetkowe, niejałowy, z fizeliny podfoliowanej o  wymiarach 75 cm x 210 cm zakończony kieszeniemi na materac, dodatkowo wiązany na troki,
</t>
    </r>
    <r>
      <rPr>
        <b/>
        <sz val="10"/>
        <color indexed="8"/>
        <rFont val="Arial"/>
        <family val="2"/>
        <charset val="238"/>
      </rPr>
      <t>o gramaturze minimum 35gram/m2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(próbka)</t>
    </r>
  </si>
  <si>
    <r>
      <t xml:space="preserve">Prześcieradło/podkład jednorazowe niejałowe z fizeliny (wymiar: 2,10 m x 1,60m ), </t>
    </r>
    <r>
      <rPr>
        <b/>
        <sz val="10"/>
        <color indexed="8"/>
        <rFont val="Arial"/>
        <family val="2"/>
        <charset val="238"/>
      </rPr>
      <t>o gramaturze minimum 20gram/m2</t>
    </r>
  </si>
  <si>
    <t>ROZMIAR: XS, S, M, L, XL - Rozmiar do wyboru zamawiającego</t>
  </si>
  <si>
    <r>
      <rPr>
        <b/>
        <sz val="10"/>
        <color indexed="8"/>
        <rFont val="Arial"/>
        <family val="2"/>
        <charset val="238"/>
      </rPr>
      <t>Rękawice diagnostyczne, nitrylowe bezpudrowe, kolor pomarańczowy</t>
    </r>
    <r>
      <rPr>
        <sz val="10"/>
        <color indexed="8"/>
        <rFont val="Arial"/>
        <family val="2"/>
        <charset val="238"/>
      </rPr>
      <t>, mankiet rolowany, powierzchnia teksturowana. Długość rękawicy  minimum 240 mm , grubość na palcu 0.15 mm, na dłoni, 0,12 +/-0,01 mm na mankiecie, 0.08 +/-0,01  mm. Zgodność z normą EN-455 1-4, AQL 1,5, Rękawice zaklasyfikowane w Kat. III środków ochrony indywidualnej z adekwatnym oznakowaniem  na opakowaniu, przebadane na min. 8 związków chemicznych, w tym 6 przynajmniej na 6 poziomie przenikania, wymienione na opakowaniu. Rękawice wolne od tiuramów, ftalanów , tiazoli oraz MBT. Rękawice przebadane na przenikanie mikroorganizmów zgodnie z ASTM F1671. Badanie przenikania wg. ASTM D 6978-05.
OPAKOWANIE KODOWANE KOLOREM W ZALEŻNOŚCI OD ROZMIARU po 100 sztuk</t>
    </r>
  </si>
  <si>
    <r>
      <rPr>
        <b/>
        <sz val="10"/>
        <color indexed="8"/>
        <rFont val="Arial"/>
        <family val="2"/>
        <charset val="238"/>
      </rPr>
      <t>Rękawice diagnostyczne, nitrylowe bezpudrowe, kolor niebieski</t>
    </r>
    <r>
      <rPr>
        <sz val="10"/>
        <color indexed="8"/>
        <rFont val="Arial"/>
        <family val="2"/>
        <charset val="238"/>
      </rPr>
      <t>, mankiet rolowany, powierzchnia zewnętrzna gładka z teksturą na końcach palców. Rękawice o grubości na dłoni 0,05 mm, palec 0,10 +/-0,01 mm, na mankiecie  min. 0.05 mm. Zgodność z normą EN-455 1-4, AQL 1,5. Rękawice oznakowane jako wyrób medyczny Klasy I i środek ochrony indywidualnej Kat. III                           z adekwatnym oznakowaniem na opakowaniu. Rękawice przebadane na przenikanie mikroorganizmów zgodnie z ASTM F1671. 
OPAKOWANIE KODOWANE KOLOREM W ZALEŻNOŚCI OD ROZMIARU po 100 sztuk</t>
    </r>
  </si>
  <si>
    <t>PAKIET 5-1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</si>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</sst>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.00&quot; zł &quot;;\-* #,##0.00&quot; zł &quot;;\ * \-#&quot; zł &quot;;\ @\ "/>
    <numFmt numFmtId="165" formatCode="#,##0.00\ _z_ł"/>
    <numFmt numFmtId="166" formatCode="#,##0.00&quot; zł &quot;;#,##0.00&quot; zł &quot;;\-#&quot; zł &quot;;\ @\ "/>
    <numFmt numFmtId="167" formatCode="#,##0;\-#,##0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13"/>
      </patternFill>
    </fill>
    <fill>
      <patternFill patternType="solid">
        <fgColor indexed="44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rgb="FFEE4CE2"/>
        <bgColor indexed="15"/>
      </patternFill>
    </fill>
    <fill>
      <patternFill patternType="solid">
        <fgColor rgb="FF00B050"/>
        <bgColor indexed="45"/>
      </patternFill>
    </fill>
    <fill>
      <patternFill patternType="solid">
        <fgColor theme="5" tint="0.39997558519241921"/>
        <bgColor indexed="13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2" tint="-0.249977111117893"/>
        <bgColor indexed="13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13"/>
      </patternFill>
    </fill>
    <fill>
      <patternFill patternType="solid">
        <fgColor theme="7"/>
        <bgColor indexed="41"/>
      </patternFill>
    </fill>
    <fill>
      <patternFill patternType="solid">
        <fgColor rgb="FFFFC000"/>
        <bgColor indexed="4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3" fillId="0" borderId="0"/>
    <xf numFmtId="0" fontId="10" fillId="0" borderId="0"/>
    <xf numFmtId="0" fontId="10" fillId="0" borderId="0"/>
    <xf numFmtId="164" fontId="3" fillId="0" borderId="0" applyFill="0" applyBorder="0" applyAlignment="0" applyProtection="0"/>
  </cellStyleXfs>
  <cellXfs count="204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" fontId="2" fillId="2" borderId="1" xfId="2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 wrapText="1"/>
    </xf>
    <xf numFmtId="2" fontId="2" fillId="2" borderId="1" xfId="4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3" borderId="1" xfId="4" applyNumberFormat="1" applyFont="1" applyFill="1" applyBorder="1" applyAlignment="1" applyProtection="1">
      <alignment horizontal="center" wrapText="1"/>
    </xf>
    <xf numFmtId="2" fontId="2" fillId="3" borderId="1" xfId="2" applyNumberFormat="1" applyFont="1" applyFill="1" applyBorder="1" applyAlignment="1">
      <alignment horizont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2" fontId="0" fillId="2" borderId="1" xfId="2" applyNumberFormat="1" applyFont="1" applyFill="1" applyBorder="1" applyAlignment="1">
      <alignment wrapText="1"/>
    </xf>
    <xf numFmtId="2" fontId="0" fillId="2" borderId="1" xfId="2" applyNumberFormat="1" applyFont="1" applyFill="1" applyBorder="1" applyAlignment="1">
      <alignment horizontal="center" wrapText="1"/>
    </xf>
    <xf numFmtId="0" fontId="0" fillId="2" borderId="1" xfId="2" applyNumberFormat="1" applyFont="1" applyFill="1" applyBorder="1" applyAlignment="1">
      <alignment horizontal="center" wrapText="1"/>
    </xf>
    <xf numFmtId="165" fontId="0" fillId="4" borderId="1" xfId="0" applyNumberFormat="1" applyFill="1" applyBorder="1"/>
    <xf numFmtId="0" fontId="0" fillId="4" borderId="1" xfId="0" applyFill="1" applyBorder="1"/>
    <xf numFmtId="1" fontId="0" fillId="2" borderId="1" xfId="2" applyNumberFormat="1" applyFont="1" applyFill="1" applyBorder="1" applyAlignment="1">
      <alignment horizontal="center" vertical="center" wrapText="1"/>
    </xf>
    <xf numFmtId="2" fontId="0" fillId="0" borderId="1" xfId="2" applyNumberFormat="1" applyFont="1" applyBorder="1" applyAlignment="1">
      <alignment wrapText="1"/>
    </xf>
    <xf numFmtId="2" fontId="0" fillId="0" borderId="1" xfId="2" applyNumberFormat="1" applyFont="1" applyBorder="1" applyAlignment="1">
      <alignment horizontal="center" wrapText="1"/>
    </xf>
    <xf numFmtId="0" fontId="0" fillId="0" borderId="1" xfId="2" applyNumberFormat="1" applyFont="1" applyBorder="1" applyAlignment="1">
      <alignment horizontal="center" wrapText="1"/>
    </xf>
    <xf numFmtId="2" fontId="0" fillId="0" borderId="1" xfId="2" applyNumberFormat="1" applyFont="1" applyBorder="1" applyAlignment="1">
      <alignment horizontal="left" wrapText="1"/>
    </xf>
    <xf numFmtId="2" fontId="0" fillId="0" borderId="1" xfId="2" applyNumberFormat="1" applyFont="1" applyFill="1" applyBorder="1" applyAlignment="1">
      <alignment wrapText="1"/>
    </xf>
    <xf numFmtId="2" fontId="0" fillId="0" borderId="1" xfId="2" applyNumberFormat="1" applyFont="1" applyFill="1" applyBorder="1" applyAlignment="1">
      <alignment horizontal="center" wrapText="1"/>
    </xf>
    <xf numFmtId="0" fontId="0" fillId="0" borderId="1" xfId="2" applyNumberFormat="1" applyFont="1" applyFill="1" applyBorder="1" applyAlignment="1">
      <alignment horizontal="center" wrapText="1"/>
    </xf>
    <xf numFmtId="2" fontId="4" fillId="0" borderId="0" xfId="4" applyNumberFormat="1" applyFont="1" applyFill="1" applyBorder="1" applyAlignment="1" applyProtection="1">
      <alignment horizontal="right" wrapText="1"/>
    </xf>
    <xf numFmtId="0" fontId="0" fillId="3" borderId="0" xfId="0" applyFill="1"/>
    <xf numFmtId="0" fontId="0" fillId="0" borderId="0" xfId="0" applyFill="1"/>
    <xf numFmtId="2" fontId="0" fillId="3" borderId="1" xfId="2" applyNumberFormat="1" applyFont="1" applyFill="1" applyBorder="1" applyAlignment="1">
      <alignment wrapText="1"/>
    </xf>
    <xf numFmtId="2" fontId="2" fillId="3" borderId="3" xfId="2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2" fillId="3" borderId="2" xfId="2" applyNumberFormat="1" applyFont="1" applyFill="1" applyBorder="1" applyAlignment="1">
      <alignment horizont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wrapText="1"/>
    </xf>
    <xf numFmtId="2" fontId="8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2" fontId="8" fillId="0" borderId="1" xfId="2" applyNumberFormat="1" applyFont="1" applyBorder="1" applyAlignment="1">
      <alignment wrapText="1"/>
    </xf>
    <xf numFmtId="2" fontId="8" fillId="0" borderId="1" xfId="2" applyNumberFormat="1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2" fontId="8" fillId="3" borderId="1" xfId="2" applyNumberFormat="1" applyFont="1" applyFill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2" fontId="8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3" fontId="8" fillId="2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wrapText="1"/>
    </xf>
    <xf numFmtId="2" fontId="8" fillId="0" borderId="3" xfId="2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0" fillId="3" borderId="5" xfId="0" applyFill="1" applyBorder="1"/>
    <xf numFmtId="3" fontId="8" fillId="5" borderId="1" xfId="2" applyNumberFormat="1" applyFont="1" applyFill="1" applyBorder="1" applyAlignment="1">
      <alignment horizontal="center" vertical="center" wrapText="1"/>
    </xf>
    <xf numFmtId="2" fontId="8" fillId="5" borderId="1" xfId="2" applyNumberFormat="1" applyFont="1" applyFill="1" applyBorder="1" applyAlignment="1">
      <alignment wrapText="1"/>
    </xf>
    <xf numFmtId="2" fontId="8" fillId="5" borderId="1" xfId="2" applyNumberFormat="1" applyFont="1" applyFill="1" applyBorder="1" applyAlignment="1">
      <alignment horizontal="center" wrapText="1"/>
    </xf>
    <xf numFmtId="0" fontId="8" fillId="5" borderId="1" xfId="2" applyFont="1" applyFill="1" applyBorder="1" applyAlignment="1">
      <alignment horizontal="center" wrapText="1"/>
    </xf>
    <xf numFmtId="2" fontId="8" fillId="5" borderId="1" xfId="2" applyNumberFormat="1" applyFont="1" applyFill="1" applyBorder="1" applyAlignment="1" applyProtection="1">
      <alignment wrapText="1"/>
      <protection locked="0"/>
    </xf>
    <xf numFmtId="1" fontId="8" fillId="2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2" fontId="2" fillId="3" borderId="1" xfId="2" applyNumberFormat="1" applyFont="1" applyFill="1" applyBorder="1" applyAlignment="1">
      <alignment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65" fontId="1" fillId="6" borderId="0" xfId="0" applyNumberFormat="1" applyFont="1" applyFill="1"/>
    <xf numFmtId="0" fontId="1" fillId="6" borderId="0" xfId="0" applyFont="1" applyFill="1"/>
    <xf numFmtId="0" fontId="0" fillId="6" borderId="0" xfId="0" applyFont="1" applyFill="1" applyAlignment="1">
      <alignment wrapText="1"/>
    </xf>
    <xf numFmtId="2" fontId="10" fillId="7" borderId="1" xfId="2" applyNumberFormat="1" applyFont="1" applyFill="1" applyBorder="1" applyAlignment="1">
      <alignment wrapText="1"/>
    </xf>
    <xf numFmtId="2" fontId="1" fillId="8" borderId="1" xfId="2" applyNumberFormat="1" applyFont="1" applyFill="1" applyBorder="1" applyAlignment="1">
      <alignment wrapText="1"/>
    </xf>
    <xf numFmtId="2" fontId="10" fillId="9" borderId="1" xfId="2" applyNumberFormat="1" applyFont="1" applyFill="1" applyBorder="1" applyAlignment="1">
      <alignment wrapText="1"/>
    </xf>
    <xf numFmtId="0" fontId="7" fillId="0" borderId="0" xfId="0" applyFont="1" applyFill="1"/>
    <xf numFmtId="1" fontId="0" fillId="2" borderId="6" xfId="2" applyNumberFormat="1" applyFont="1" applyFill="1" applyBorder="1" applyAlignment="1">
      <alignment horizontal="center" vertical="center" wrapText="1"/>
    </xf>
    <xf numFmtId="2" fontId="1" fillId="10" borderId="1" xfId="2" applyNumberFormat="1" applyFont="1" applyFill="1" applyBorder="1" applyAlignment="1">
      <alignment wrapText="1"/>
    </xf>
    <xf numFmtId="2" fontId="1" fillId="11" borderId="1" xfId="2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0" fillId="0" borderId="5" xfId="2" applyNumberFormat="1" applyFont="1" applyFill="1" applyBorder="1" applyAlignment="1">
      <alignment horizontal="center" wrapText="1"/>
    </xf>
    <xf numFmtId="1" fontId="0" fillId="0" borderId="7" xfId="2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1" fontId="0" fillId="2" borderId="3" xfId="2" applyNumberFormat="1" applyFont="1" applyFill="1" applyBorder="1" applyAlignment="1">
      <alignment horizontal="center" vertical="center" wrapText="1"/>
    </xf>
    <xf numFmtId="2" fontId="0" fillId="0" borderId="3" xfId="2" applyNumberFormat="1" applyFont="1" applyFill="1" applyBorder="1" applyAlignment="1">
      <alignment wrapText="1"/>
    </xf>
    <xf numFmtId="2" fontId="0" fillId="0" borderId="3" xfId="2" applyNumberFormat="1" applyFont="1" applyFill="1" applyBorder="1" applyAlignment="1">
      <alignment horizontal="center" wrapText="1"/>
    </xf>
    <xf numFmtId="0" fontId="0" fillId="0" borderId="3" xfId="2" applyNumberFormat="1" applyFont="1" applyFill="1" applyBorder="1" applyAlignment="1">
      <alignment horizontal="center" wrapText="1"/>
    </xf>
    <xf numFmtId="1" fontId="0" fillId="2" borderId="8" xfId="2" applyNumberFormat="1" applyFont="1" applyFill="1" applyBorder="1" applyAlignment="1">
      <alignment horizontal="center" vertical="center" wrapText="1"/>
    </xf>
    <xf numFmtId="2" fontId="0" fillId="0" borderId="8" xfId="2" applyNumberFormat="1" applyFont="1" applyFill="1" applyBorder="1" applyAlignment="1">
      <alignment wrapText="1"/>
    </xf>
    <xf numFmtId="2" fontId="0" fillId="0" borderId="8" xfId="2" applyNumberFormat="1" applyFont="1" applyFill="1" applyBorder="1" applyAlignment="1">
      <alignment horizontal="center" wrapText="1"/>
    </xf>
    <xf numFmtId="0" fontId="0" fillId="0" borderId="8" xfId="2" applyNumberFormat="1" applyFont="1" applyFill="1" applyBorder="1" applyAlignment="1">
      <alignment horizontal="center" wrapText="1"/>
    </xf>
    <xf numFmtId="1" fontId="10" fillId="7" borderId="9" xfId="2" applyNumberFormat="1" applyFont="1" applyFill="1" applyBorder="1" applyAlignment="1">
      <alignment horizontal="center" vertical="center" wrapText="1"/>
    </xf>
    <xf numFmtId="1" fontId="10" fillId="7" borderId="10" xfId="2" applyNumberFormat="1" applyFont="1" applyFill="1" applyBorder="1" applyAlignment="1">
      <alignment horizontal="center" vertical="center" wrapText="1"/>
    </xf>
    <xf numFmtId="1" fontId="10" fillId="7" borderId="11" xfId="2" applyNumberFormat="1" applyFont="1" applyFill="1" applyBorder="1" applyAlignment="1">
      <alignment horizontal="center" vertical="center" wrapText="1"/>
    </xf>
    <xf numFmtId="2" fontId="10" fillId="7" borderId="12" xfId="2" applyNumberFormat="1" applyFont="1" applyFill="1" applyBorder="1" applyAlignment="1">
      <alignment wrapText="1"/>
    </xf>
    <xf numFmtId="2" fontId="0" fillId="2" borderId="12" xfId="2" applyNumberFormat="1" applyFont="1" applyFill="1" applyBorder="1" applyAlignment="1">
      <alignment horizontal="center" wrapText="1"/>
    </xf>
    <xf numFmtId="0" fontId="0" fillId="2" borderId="12" xfId="2" applyNumberFormat="1" applyFont="1" applyFill="1" applyBorder="1" applyAlignment="1">
      <alignment horizontal="center" wrapText="1"/>
    </xf>
    <xf numFmtId="1" fontId="2" fillId="12" borderId="9" xfId="2" applyNumberFormat="1" applyFont="1" applyFill="1" applyBorder="1" applyAlignment="1">
      <alignment horizontal="center" vertical="center" wrapText="1"/>
    </xf>
    <xf numFmtId="1" fontId="10" fillId="13" borderId="10" xfId="2" applyNumberFormat="1" applyFont="1" applyFill="1" applyBorder="1" applyAlignment="1">
      <alignment horizontal="center" vertical="center" wrapText="1"/>
    </xf>
    <xf numFmtId="1" fontId="10" fillId="13" borderId="11" xfId="2" applyNumberFormat="1" applyFont="1" applyFill="1" applyBorder="1" applyAlignment="1">
      <alignment horizontal="center" vertical="center" wrapText="1"/>
    </xf>
    <xf numFmtId="2" fontId="1" fillId="14" borderId="12" xfId="2" applyNumberFormat="1" applyFont="1" applyFill="1" applyBorder="1" applyAlignment="1">
      <alignment wrapText="1"/>
    </xf>
    <xf numFmtId="2" fontId="1" fillId="15" borderId="1" xfId="2" applyNumberFormat="1" applyFont="1" applyFill="1" applyBorder="1" applyAlignment="1">
      <alignment wrapText="1"/>
    </xf>
    <xf numFmtId="2" fontId="1" fillId="16" borderId="1" xfId="2" applyNumberFormat="1" applyFont="1" applyFill="1" applyBorder="1" applyAlignment="1">
      <alignment wrapText="1"/>
    </xf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3" borderId="0" xfId="0" applyFont="1" applyFill="1"/>
    <xf numFmtId="0" fontId="12" fillId="0" borderId="13" xfId="0" applyFont="1" applyBorder="1" applyAlignment="1">
      <alignment vertical="center" wrapText="1"/>
    </xf>
    <xf numFmtId="0" fontId="0" fillId="3" borderId="14" xfId="0" applyFont="1" applyFill="1" applyBorder="1"/>
    <xf numFmtId="1" fontId="0" fillId="5" borderId="7" xfId="2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wrapText="1"/>
    </xf>
    <xf numFmtId="0" fontId="8" fillId="5" borderId="7" xfId="0" applyFont="1" applyFill="1" applyBorder="1" applyAlignment="1">
      <alignment horizont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2" fontId="10" fillId="0" borderId="1" xfId="2" applyNumberFormat="1" applyFont="1" applyFill="1" applyBorder="1" applyAlignment="1">
      <alignment wrapText="1"/>
    </xf>
    <xf numFmtId="1" fontId="10" fillId="0" borderId="6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2" fontId="0" fillId="18" borderId="1" xfId="2" applyNumberFormat="1" applyFont="1" applyFill="1" applyBorder="1" applyAlignment="1">
      <alignment horizontal="right" wrapText="1"/>
    </xf>
    <xf numFmtId="2" fontId="4" fillId="2" borderId="6" xfId="4" applyNumberFormat="1" applyFont="1" applyFill="1" applyBorder="1" applyAlignment="1" applyProtection="1">
      <alignment horizontal="right" wrapText="1"/>
    </xf>
    <xf numFmtId="2" fontId="4" fillId="0" borderId="6" xfId="4" applyNumberFormat="1" applyFont="1" applyFill="1" applyBorder="1" applyAlignment="1" applyProtection="1">
      <alignment horizontal="right" wrapText="1"/>
    </xf>
    <xf numFmtId="2" fontId="4" fillId="0" borderId="6" xfId="2" applyNumberFormat="1" applyFont="1" applyFill="1" applyBorder="1" applyAlignment="1">
      <alignment horizontal="right" wrapText="1"/>
    </xf>
    <xf numFmtId="2" fontId="4" fillId="0" borderId="6" xfId="4" applyNumberFormat="1" applyFont="1" applyFill="1" applyBorder="1" applyAlignment="1" applyProtection="1">
      <alignment vertical="center" wrapText="1"/>
    </xf>
    <xf numFmtId="2" fontId="4" fillId="0" borderId="6" xfId="2" applyNumberFormat="1" applyFont="1" applyBorder="1" applyAlignment="1">
      <alignment vertical="center" wrapText="1"/>
    </xf>
    <xf numFmtId="2" fontId="4" fillId="18" borderId="6" xfId="4" applyNumberFormat="1" applyFont="1" applyFill="1" applyBorder="1" applyAlignment="1" applyProtection="1">
      <alignment horizontal="right" wrapText="1"/>
    </xf>
    <xf numFmtId="4" fontId="4" fillId="0" borderId="6" xfId="2" applyNumberFormat="1" applyFont="1" applyBorder="1" applyAlignment="1">
      <alignment horizontal="right" wrapText="1"/>
    </xf>
    <xf numFmtId="2" fontId="0" fillId="0" borderId="6" xfId="4" applyNumberFormat="1" applyFont="1" applyFill="1" applyBorder="1" applyAlignment="1" applyProtection="1">
      <alignment horizontal="right" wrapText="1"/>
    </xf>
    <xf numFmtId="2" fontId="2" fillId="3" borderId="6" xfId="4" applyNumberFormat="1" applyFont="1" applyFill="1" applyBorder="1" applyAlignment="1" applyProtection="1">
      <alignment horizontal="center" wrapText="1"/>
    </xf>
    <xf numFmtId="2" fontId="4" fillId="0" borderId="6" xfId="2" applyNumberFormat="1" applyFont="1" applyBorder="1" applyAlignment="1">
      <alignment wrapText="1"/>
    </xf>
    <xf numFmtId="2" fontId="4" fillId="2" borderId="6" xfId="4" applyNumberFormat="1" applyFont="1" applyFill="1" applyBorder="1" applyAlignment="1" applyProtection="1">
      <alignment wrapText="1"/>
    </xf>
    <xf numFmtId="2" fontId="4" fillId="2" borderId="6" xfId="1" applyNumberFormat="1" applyFont="1" applyFill="1" applyBorder="1" applyAlignment="1" applyProtection="1">
      <alignment wrapText="1"/>
    </xf>
    <xf numFmtId="2" fontId="4" fillId="3" borderId="6" xfId="4" applyNumberFormat="1" applyFont="1" applyFill="1" applyBorder="1" applyAlignment="1" applyProtection="1">
      <alignment wrapText="1"/>
    </xf>
    <xf numFmtId="2" fontId="4" fillId="3" borderId="19" xfId="4" applyNumberFormat="1" applyFont="1" applyFill="1" applyBorder="1" applyAlignment="1" applyProtection="1">
      <alignment wrapText="1"/>
    </xf>
    <xf numFmtId="2" fontId="4" fillId="0" borderId="6" xfId="4" applyNumberFormat="1" applyFont="1" applyFill="1" applyBorder="1" applyAlignment="1" applyProtection="1">
      <alignment wrapText="1"/>
    </xf>
    <xf numFmtId="2" fontId="4" fillId="0" borderId="20" xfId="4" applyNumberFormat="1" applyFont="1" applyFill="1" applyBorder="1" applyAlignment="1" applyProtection="1">
      <alignment wrapText="1"/>
    </xf>
    <xf numFmtId="2" fontId="4" fillId="0" borderId="21" xfId="4" applyNumberFormat="1" applyFont="1" applyFill="1" applyBorder="1" applyAlignment="1" applyProtection="1">
      <alignment wrapText="1"/>
    </xf>
    <xf numFmtId="2" fontId="4" fillId="0" borderId="19" xfId="4" applyNumberFormat="1" applyFont="1" applyFill="1" applyBorder="1" applyAlignment="1" applyProtection="1">
      <alignment wrapText="1"/>
    </xf>
    <xf numFmtId="2" fontId="4" fillId="2" borderId="20" xfId="4" applyNumberFormat="1" applyFont="1" applyFill="1" applyBorder="1" applyAlignment="1" applyProtection="1">
      <alignment wrapText="1"/>
    </xf>
    <xf numFmtId="2" fontId="10" fillId="0" borderId="6" xfId="4" applyNumberFormat="1" applyFont="1" applyFill="1" applyBorder="1" applyAlignment="1" applyProtection="1">
      <alignment wrapText="1"/>
    </xf>
    <xf numFmtId="2" fontId="2" fillId="3" borderId="19" xfId="4" applyNumberFormat="1" applyFont="1" applyFill="1" applyBorder="1" applyAlignment="1" applyProtection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2" fontId="2" fillId="3" borderId="22" xfId="4" applyNumberFormat="1" applyFont="1" applyFill="1" applyBorder="1" applyAlignment="1" applyProtection="1">
      <alignment horizontal="center" wrapText="1"/>
    </xf>
    <xf numFmtId="0" fontId="8" fillId="5" borderId="23" xfId="0" applyFont="1" applyFill="1" applyBorder="1" applyAlignment="1">
      <alignment wrapText="1"/>
    </xf>
    <xf numFmtId="2" fontId="4" fillId="3" borderId="21" xfId="1" applyNumberFormat="1" applyFont="1" applyFill="1" applyBorder="1" applyAlignment="1" applyProtection="1">
      <alignment wrapText="1"/>
    </xf>
    <xf numFmtId="2" fontId="2" fillId="3" borderId="6" xfId="1" applyNumberFormat="1" applyFont="1" applyFill="1" applyBorder="1" applyAlignment="1" applyProtection="1">
      <alignment horizontal="center" wrapText="1"/>
    </xf>
    <xf numFmtId="2" fontId="4" fillId="2" borderId="6" xfId="1" applyNumberFormat="1" applyFont="1" applyFill="1" applyBorder="1" applyAlignment="1" applyProtection="1">
      <alignment horizontal="right" wrapText="1"/>
    </xf>
    <xf numFmtId="2" fontId="4" fillId="2" borderId="19" xfId="1" applyNumberFormat="1" applyFont="1" applyFill="1" applyBorder="1" applyAlignment="1" applyProtection="1">
      <alignment horizontal="right" wrapText="1"/>
    </xf>
    <xf numFmtId="2" fontId="4" fillId="0" borderId="6" xfId="1" applyNumberFormat="1" applyFont="1" applyFill="1" applyBorder="1" applyAlignment="1" applyProtection="1">
      <alignment horizontal="right" wrapText="1"/>
    </xf>
    <xf numFmtId="2" fontId="4" fillId="5" borderId="6" xfId="1" applyNumberFormat="1" applyFont="1" applyFill="1" applyBorder="1" applyAlignment="1" applyProtection="1">
      <alignment horizontal="right" wrapText="1"/>
    </xf>
    <xf numFmtId="2" fontId="4" fillId="0" borderId="6" xfId="1" applyNumberFormat="1" applyFont="1" applyFill="1" applyBorder="1" applyAlignment="1" applyProtection="1">
      <alignment wrapText="1"/>
    </xf>
    <xf numFmtId="2" fontId="4" fillId="3" borderId="6" xfId="1" applyNumberFormat="1" applyFont="1" applyFill="1" applyBorder="1" applyAlignment="1" applyProtection="1">
      <alignment wrapText="1"/>
    </xf>
    <xf numFmtId="2" fontId="7" fillId="0" borderId="6" xfId="1" applyNumberFormat="1" applyFont="1" applyFill="1" applyBorder="1" applyAlignment="1" applyProtection="1">
      <alignment horizontal="right" wrapText="1"/>
    </xf>
    <xf numFmtId="0" fontId="7" fillId="0" borderId="6" xfId="0" applyFont="1" applyFill="1" applyBorder="1" applyAlignment="1">
      <alignment wrapText="1"/>
    </xf>
    <xf numFmtId="2" fontId="2" fillId="3" borderId="6" xfId="2" applyNumberFormat="1" applyFont="1" applyFill="1" applyBorder="1" applyAlignment="1">
      <alignment vertical="center" wrapText="1"/>
    </xf>
    <xf numFmtId="2" fontId="11" fillId="0" borderId="6" xfId="1" applyNumberFormat="1" applyFont="1" applyFill="1" applyBorder="1" applyAlignment="1" applyProtection="1">
      <alignment horizontal="right" wrapText="1"/>
    </xf>
    <xf numFmtId="2" fontId="4" fillId="0" borderId="6" xfId="2" applyNumberFormat="1" applyFont="1" applyBorder="1" applyAlignment="1">
      <alignment horizontal="right" wrapText="1"/>
    </xf>
    <xf numFmtId="2" fontId="10" fillId="0" borderId="6" xfId="1" applyNumberFormat="1" applyFont="1" applyFill="1" applyBorder="1" applyAlignment="1" applyProtection="1">
      <alignment horizontal="right" wrapText="1"/>
    </xf>
    <xf numFmtId="165" fontId="0" fillId="4" borderId="5" xfId="0" applyNumberFormat="1" applyFill="1" applyBorder="1"/>
    <xf numFmtId="165" fontId="0" fillId="19" borderId="5" xfId="0" applyNumberFormat="1" applyFill="1" applyBorder="1"/>
    <xf numFmtId="0" fontId="0" fillId="0" borderId="7" xfId="0" applyBorder="1"/>
    <xf numFmtId="2" fontId="0" fillId="18" borderId="7" xfId="2" applyNumberFormat="1" applyFont="1" applyFill="1" applyBorder="1" applyAlignment="1">
      <alignment horizontal="right" wrapText="1"/>
    </xf>
    <xf numFmtId="0" fontId="0" fillId="3" borderId="7" xfId="0" applyFill="1" applyBorder="1"/>
    <xf numFmtId="0" fontId="0" fillId="0" borderId="7" xfId="0" applyFill="1" applyBorder="1"/>
    <xf numFmtId="2" fontId="2" fillId="3" borderId="7" xfId="2" applyNumberFormat="1" applyFont="1" applyFill="1" applyBorder="1" applyAlignment="1">
      <alignment horizontal="center" wrapText="1"/>
    </xf>
    <xf numFmtId="2" fontId="0" fillId="3" borderId="7" xfId="2" applyNumberFormat="1" applyFont="1" applyFill="1" applyBorder="1" applyAlignment="1">
      <alignment wrapText="1"/>
    </xf>
    <xf numFmtId="2" fontId="0" fillId="0" borderId="7" xfId="2" applyNumberFormat="1" applyFont="1" applyFill="1" applyBorder="1" applyAlignment="1">
      <alignment wrapText="1"/>
    </xf>
    <xf numFmtId="2" fontId="10" fillId="9" borderId="7" xfId="2" applyNumberFormat="1" applyFont="1" applyFill="1" applyBorder="1" applyAlignment="1">
      <alignment wrapText="1"/>
    </xf>
    <xf numFmtId="2" fontId="8" fillId="3" borderId="7" xfId="2" applyNumberFormat="1" applyFont="1" applyFill="1" applyBorder="1" applyAlignment="1">
      <alignment wrapText="1"/>
    </xf>
    <xf numFmtId="2" fontId="8" fillId="0" borderId="7" xfId="2" applyNumberFormat="1" applyFont="1" applyFill="1" applyBorder="1" applyAlignment="1">
      <alignment wrapText="1"/>
    </xf>
    <xf numFmtId="2" fontId="2" fillId="3" borderId="7" xfId="2" applyNumberFormat="1" applyFont="1" applyFill="1" applyBorder="1" applyAlignment="1">
      <alignment vertical="center" wrapText="1"/>
    </xf>
    <xf numFmtId="165" fontId="0" fillId="20" borderId="5" xfId="0" applyNumberFormat="1" applyFill="1" applyBorder="1"/>
    <xf numFmtId="2" fontId="2" fillId="0" borderId="6" xfId="2" applyNumberFormat="1" applyFont="1" applyFill="1" applyBorder="1" applyAlignment="1">
      <alignment horizontal="center" wrapText="1"/>
    </xf>
    <xf numFmtId="2" fontId="2" fillId="0" borderId="14" xfId="2" applyNumberFormat="1" applyFont="1" applyFill="1" applyBorder="1" applyAlignment="1">
      <alignment horizontal="center" wrapText="1"/>
    </xf>
    <xf numFmtId="167" fontId="8" fillId="2" borderId="3" xfId="2" applyNumberFormat="1" applyFont="1" applyFill="1" applyBorder="1" applyAlignment="1">
      <alignment horizontal="center" vertical="center" wrapText="1"/>
    </xf>
    <xf numFmtId="167" fontId="8" fillId="2" borderId="8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2" fontId="8" fillId="0" borderId="6" xfId="2" applyNumberFormat="1" applyFont="1" applyFill="1" applyBorder="1" applyAlignment="1">
      <alignment horizontal="center" wrapText="1"/>
    </xf>
    <xf numFmtId="2" fontId="8" fillId="0" borderId="14" xfId="2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 wrapText="1"/>
    </xf>
    <xf numFmtId="1" fontId="2" fillId="3" borderId="14" xfId="2" applyNumberFormat="1" applyFont="1" applyFill="1" applyBorder="1" applyAlignment="1">
      <alignment horizontal="center" vertical="center" wrapText="1"/>
    </xf>
    <xf numFmtId="1" fontId="2" fillId="3" borderId="5" xfId="2" applyNumberFormat="1" applyFont="1" applyFill="1" applyBorder="1" applyAlignment="1">
      <alignment horizontal="center" vertical="center" wrapText="1"/>
    </xf>
    <xf numFmtId="1" fontId="2" fillId="3" borderId="3" xfId="2" applyNumberFormat="1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2" fontId="1" fillId="17" borderId="15" xfId="2" applyNumberFormat="1" applyFont="1" applyFill="1" applyBorder="1" applyAlignment="1">
      <alignment horizontal="center" wrapText="1"/>
    </xf>
    <xf numFmtId="2" fontId="1" fillId="17" borderId="16" xfId="2" applyNumberFormat="1" applyFont="1" applyFill="1" applyBorder="1" applyAlignment="1">
      <alignment horizontal="center" wrapText="1"/>
    </xf>
    <xf numFmtId="2" fontId="2" fillId="0" borderId="6" xfId="2" applyNumberFormat="1" applyFont="1" applyFill="1" applyBorder="1" applyAlignment="1">
      <alignment horizontal="center" vertical="center" wrapText="1"/>
    </xf>
    <xf numFmtId="2" fontId="2" fillId="0" borderId="14" xfId="2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/>
    </xf>
    <xf numFmtId="2" fontId="2" fillId="3" borderId="8" xfId="2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/>
    </xf>
    <xf numFmtId="2" fontId="2" fillId="5" borderId="1" xfId="2" applyNumberFormat="1" applyFont="1" applyFill="1" applyBorder="1" applyAlignment="1">
      <alignment horizontal="center" wrapText="1"/>
    </xf>
    <xf numFmtId="2" fontId="2" fillId="5" borderId="6" xfId="2" applyNumberFormat="1" applyFont="1" applyFill="1" applyBorder="1" applyAlignment="1">
      <alignment horizontal="center" wrapText="1"/>
    </xf>
    <xf numFmtId="1" fontId="2" fillId="12" borderId="15" xfId="2" applyNumberFormat="1" applyFont="1" applyFill="1" applyBorder="1" applyAlignment="1">
      <alignment horizontal="center" vertical="center" wrapText="1"/>
    </xf>
    <xf numFmtId="1" fontId="2" fillId="12" borderId="16" xfId="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2" fillId="3" borderId="1" xfId="2" applyNumberFormat="1" applyFont="1" applyFill="1" applyBorder="1" applyAlignment="1">
      <alignment horizontal="center" vertical="center" wrapText="1"/>
    </xf>
    <xf numFmtId="1" fontId="1" fillId="18" borderId="1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3" xfId="2" applyNumberFormat="1" applyFont="1" applyFill="1" applyBorder="1" applyAlignment="1">
      <alignment horizontal="center" vertical="center" wrapText="1"/>
    </xf>
    <xf numFmtId="1" fontId="2" fillId="3" borderId="18" xfId="2" applyNumberFormat="1" applyFont="1" applyFill="1" applyBorder="1" applyAlignment="1">
      <alignment horizontal="center" vertical="center" wrapText="1"/>
    </xf>
  </cellXfs>
  <cellStyles count="5">
    <cellStyle name="Excel_BuiltIn_Currency 1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4"/>
  <sheetViews>
    <sheetView tabSelected="1" zoomScale="85" zoomScaleNormal="85" workbookViewId="0">
      <selection activeCell="G44" sqref="G44"/>
    </sheetView>
  </sheetViews>
  <sheetFormatPr defaultColWidth="11.42578125" defaultRowHeight="12.75" x14ac:dyDescent="0.2"/>
  <cols>
    <col min="1" max="1" width="5.42578125" style="1" customWidth="1"/>
    <col min="2" max="2" width="73.5703125" style="2" customWidth="1"/>
    <col min="3" max="3" width="7.5703125" customWidth="1"/>
    <col min="4" max="4" width="7" style="3" customWidth="1"/>
    <col min="5" max="5" width="11.42578125" customWidth="1"/>
    <col min="6" max="6" width="11.42578125" style="4" customWidth="1"/>
    <col min="7" max="7" width="13.7109375" customWidth="1"/>
    <col min="8" max="8" width="13.85546875" customWidth="1"/>
  </cols>
  <sheetData>
    <row r="1" spans="1:8" x14ac:dyDescent="0.2">
      <c r="A1" s="102"/>
      <c r="B1" s="103"/>
      <c r="C1" s="104"/>
      <c r="D1" s="105"/>
      <c r="E1" s="119"/>
      <c r="F1" s="198" t="s">
        <v>0</v>
      </c>
      <c r="G1" s="198"/>
      <c r="H1" s="198"/>
    </row>
    <row r="2" spans="1:8" ht="25.5" x14ac:dyDescent="0.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ht="15" customHeight="1" x14ac:dyDescent="0.2">
      <c r="A3" s="199" t="s">
        <v>9</v>
      </c>
      <c r="B3" s="199"/>
      <c r="C3" s="199"/>
      <c r="D3" s="199"/>
      <c r="E3" s="12"/>
      <c r="F3" s="32"/>
      <c r="G3" s="13"/>
      <c r="H3" s="13"/>
    </row>
    <row r="4" spans="1:8" ht="12.75" customHeight="1" x14ac:dyDescent="0.2">
      <c r="A4" s="14">
        <v>1</v>
      </c>
      <c r="B4" s="15" t="s">
        <v>10</v>
      </c>
      <c r="C4" s="16" t="s">
        <v>11</v>
      </c>
      <c r="D4" s="17">
        <v>8</v>
      </c>
      <c r="E4" s="121"/>
      <c r="F4" s="161">
        <v>4400</v>
      </c>
      <c r="G4" s="159">
        <f t="shared" ref="G4:G34" si="0">F4*E4</f>
        <v>0</v>
      </c>
      <c r="H4" s="19">
        <f t="shared" ref="H4:H34" si="1">G4*1.08</f>
        <v>0</v>
      </c>
    </row>
    <row r="5" spans="1:8" ht="25.5" x14ac:dyDescent="0.2">
      <c r="A5" s="20">
        <v>2</v>
      </c>
      <c r="B5" s="21" t="s">
        <v>12</v>
      </c>
      <c r="C5" s="22" t="s">
        <v>11</v>
      </c>
      <c r="D5" s="23">
        <v>8</v>
      </c>
      <c r="E5" s="122"/>
      <c r="F5" s="161">
        <v>12300</v>
      </c>
      <c r="G5" s="159">
        <f t="shared" si="0"/>
        <v>0</v>
      </c>
      <c r="H5" s="19">
        <f t="shared" ref="H5:H13" si="2">G5*1.08</f>
        <v>0</v>
      </c>
    </row>
    <row r="6" spans="1:8" ht="13.5" customHeight="1" x14ac:dyDescent="0.2">
      <c r="A6" s="14">
        <v>3</v>
      </c>
      <c r="B6" s="21" t="s">
        <v>13</v>
      </c>
      <c r="C6" s="22" t="s">
        <v>11</v>
      </c>
      <c r="D6" s="23">
        <v>8</v>
      </c>
      <c r="E6" s="122"/>
      <c r="F6" s="161">
        <v>7800</v>
      </c>
      <c r="G6" s="159">
        <f t="shared" si="0"/>
        <v>0</v>
      </c>
      <c r="H6" s="19">
        <f t="shared" si="2"/>
        <v>0</v>
      </c>
    </row>
    <row r="7" spans="1:8" x14ac:dyDescent="0.2">
      <c r="A7" s="14">
        <v>4</v>
      </c>
      <c r="B7" s="21" t="s">
        <v>211</v>
      </c>
      <c r="C7" s="22" t="s">
        <v>11</v>
      </c>
      <c r="D7" s="23">
        <v>8</v>
      </c>
      <c r="E7" s="122"/>
      <c r="F7" s="161">
        <v>580</v>
      </c>
      <c r="G7" s="159">
        <f t="shared" si="0"/>
        <v>0</v>
      </c>
      <c r="H7" s="19">
        <f t="shared" si="2"/>
        <v>0</v>
      </c>
    </row>
    <row r="8" spans="1:8" x14ac:dyDescent="0.2">
      <c r="A8" s="20">
        <v>5</v>
      </c>
      <c r="B8" s="21" t="s">
        <v>212</v>
      </c>
      <c r="C8" s="22" t="s">
        <v>11</v>
      </c>
      <c r="D8" s="23">
        <v>8</v>
      </c>
      <c r="E8" s="122"/>
      <c r="F8" s="161">
        <v>340</v>
      </c>
      <c r="G8" s="159">
        <f t="shared" si="0"/>
        <v>0</v>
      </c>
      <c r="H8" s="19">
        <f t="shared" si="2"/>
        <v>0</v>
      </c>
    </row>
    <row r="9" spans="1:8" x14ac:dyDescent="0.2">
      <c r="A9" s="14">
        <v>6</v>
      </c>
      <c r="B9" s="24" t="s">
        <v>14</v>
      </c>
      <c r="C9" s="22" t="s">
        <v>11</v>
      </c>
      <c r="D9" s="23">
        <v>8</v>
      </c>
      <c r="E9" s="122"/>
      <c r="F9" s="161">
        <v>560</v>
      </c>
      <c r="G9" s="159">
        <f t="shared" si="0"/>
        <v>0</v>
      </c>
      <c r="H9" s="19">
        <f t="shared" si="2"/>
        <v>0</v>
      </c>
    </row>
    <row r="10" spans="1:8" x14ac:dyDescent="0.2">
      <c r="A10" s="20">
        <v>7</v>
      </c>
      <c r="B10" s="21" t="s">
        <v>15</v>
      </c>
      <c r="C10" s="22" t="s">
        <v>16</v>
      </c>
      <c r="D10" s="23">
        <v>8</v>
      </c>
      <c r="E10" s="122"/>
      <c r="F10" s="161">
        <v>84</v>
      </c>
      <c r="G10" s="159">
        <f t="shared" si="0"/>
        <v>0</v>
      </c>
      <c r="H10" s="19">
        <f t="shared" si="2"/>
        <v>0</v>
      </c>
    </row>
    <row r="11" spans="1:8" x14ac:dyDescent="0.2">
      <c r="A11" s="14">
        <v>8</v>
      </c>
      <c r="B11" s="21" t="s">
        <v>17</v>
      </c>
      <c r="C11" s="22" t="s">
        <v>16</v>
      </c>
      <c r="D11" s="23">
        <v>8</v>
      </c>
      <c r="E11" s="122"/>
      <c r="F11" s="161">
        <v>54</v>
      </c>
      <c r="G11" s="159">
        <f t="shared" si="0"/>
        <v>0</v>
      </c>
      <c r="H11" s="19">
        <f t="shared" si="2"/>
        <v>0</v>
      </c>
    </row>
    <row r="12" spans="1:8" x14ac:dyDescent="0.2">
      <c r="A12" s="14">
        <v>9</v>
      </c>
      <c r="B12" s="21" t="s">
        <v>18</v>
      </c>
      <c r="C12" s="22" t="s">
        <v>11</v>
      </c>
      <c r="D12" s="23">
        <v>8</v>
      </c>
      <c r="E12" s="122"/>
      <c r="F12" s="161">
        <v>1568</v>
      </c>
      <c r="G12" s="159">
        <f t="shared" si="0"/>
        <v>0</v>
      </c>
      <c r="H12" s="19">
        <f t="shared" si="2"/>
        <v>0</v>
      </c>
    </row>
    <row r="13" spans="1:8" ht="27" x14ac:dyDescent="0.2">
      <c r="A13" s="20">
        <v>10</v>
      </c>
      <c r="B13" s="21" t="s">
        <v>213</v>
      </c>
      <c r="C13" s="22" t="s">
        <v>11</v>
      </c>
      <c r="D13" s="23">
        <v>8</v>
      </c>
      <c r="E13" s="122"/>
      <c r="F13" s="161">
        <v>2800</v>
      </c>
      <c r="G13" s="159">
        <f t="shared" si="0"/>
        <v>0</v>
      </c>
      <c r="H13" s="19">
        <f t="shared" si="2"/>
        <v>0</v>
      </c>
    </row>
    <row r="14" spans="1:8" ht="27" x14ac:dyDescent="0.2">
      <c r="A14" s="14">
        <v>11</v>
      </c>
      <c r="B14" s="21" t="s">
        <v>214</v>
      </c>
      <c r="C14" s="22" t="s">
        <v>11</v>
      </c>
      <c r="D14" s="23">
        <v>8</v>
      </c>
      <c r="E14" s="122"/>
      <c r="F14" s="161">
        <v>4400</v>
      </c>
      <c r="G14" s="159">
        <f t="shared" si="0"/>
        <v>0</v>
      </c>
      <c r="H14" s="19">
        <f t="shared" si="1"/>
        <v>0</v>
      </c>
    </row>
    <row r="15" spans="1:8" ht="27" x14ac:dyDescent="0.2">
      <c r="A15" s="20">
        <v>12</v>
      </c>
      <c r="B15" s="21" t="s">
        <v>215</v>
      </c>
      <c r="C15" s="22" t="s">
        <v>11</v>
      </c>
      <c r="D15" s="23">
        <v>8</v>
      </c>
      <c r="E15" s="122"/>
      <c r="F15" s="161">
        <v>4800</v>
      </c>
      <c r="G15" s="159">
        <f t="shared" si="0"/>
        <v>0</v>
      </c>
      <c r="H15" s="19">
        <f t="shared" si="1"/>
        <v>0</v>
      </c>
    </row>
    <row r="16" spans="1:8" x14ac:dyDescent="0.2">
      <c r="A16" s="14">
        <v>13</v>
      </c>
      <c r="B16" s="25" t="s">
        <v>19</v>
      </c>
      <c r="C16" s="26" t="s">
        <v>20</v>
      </c>
      <c r="D16" s="27">
        <v>8</v>
      </c>
      <c r="E16" s="121"/>
      <c r="F16" s="161">
        <v>1200</v>
      </c>
      <c r="G16" s="159">
        <f t="shared" si="0"/>
        <v>0</v>
      </c>
      <c r="H16" s="19">
        <f t="shared" si="1"/>
        <v>0</v>
      </c>
    </row>
    <row r="17" spans="1:8" x14ac:dyDescent="0.2">
      <c r="A17" s="14">
        <v>14</v>
      </c>
      <c r="B17" s="25" t="s">
        <v>21</v>
      </c>
      <c r="C17" s="26" t="s">
        <v>20</v>
      </c>
      <c r="D17" s="27">
        <v>8</v>
      </c>
      <c r="E17" s="121"/>
      <c r="F17" s="161">
        <v>700</v>
      </c>
      <c r="G17" s="159">
        <f t="shared" si="0"/>
        <v>0</v>
      </c>
      <c r="H17" s="19">
        <f t="shared" si="1"/>
        <v>0</v>
      </c>
    </row>
    <row r="18" spans="1:8" x14ac:dyDescent="0.2">
      <c r="A18" s="20">
        <v>15</v>
      </c>
      <c r="B18" s="25" t="s">
        <v>22</v>
      </c>
      <c r="C18" s="26" t="s">
        <v>20</v>
      </c>
      <c r="D18" s="27">
        <v>8</v>
      </c>
      <c r="E18" s="121"/>
      <c r="F18" s="161">
        <v>400</v>
      </c>
      <c r="G18" s="159">
        <f t="shared" si="0"/>
        <v>0</v>
      </c>
      <c r="H18" s="19">
        <f t="shared" si="1"/>
        <v>0</v>
      </c>
    </row>
    <row r="19" spans="1:8" x14ac:dyDescent="0.2">
      <c r="A19" s="14">
        <v>16</v>
      </c>
      <c r="B19" s="25" t="s">
        <v>23</v>
      </c>
      <c r="C19" s="26" t="s">
        <v>11</v>
      </c>
      <c r="D19" s="27">
        <v>8</v>
      </c>
      <c r="E19" s="121"/>
      <c r="F19" s="161">
        <v>140</v>
      </c>
      <c r="G19" s="159">
        <f t="shared" si="0"/>
        <v>0</v>
      </c>
      <c r="H19" s="19">
        <f t="shared" si="1"/>
        <v>0</v>
      </c>
    </row>
    <row r="20" spans="1:8" x14ac:dyDescent="0.2">
      <c r="A20" s="20">
        <v>17</v>
      </c>
      <c r="B20" s="25" t="s">
        <v>24</v>
      </c>
      <c r="C20" s="26" t="s">
        <v>11</v>
      </c>
      <c r="D20" s="27">
        <v>8</v>
      </c>
      <c r="E20" s="121"/>
      <c r="F20" s="161">
        <v>80</v>
      </c>
      <c r="G20" s="159">
        <f t="shared" si="0"/>
        <v>0</v>
      </c>
      <c r="H20" s="19">
        <f t="shared" si="1"/>
        <v>0</v>
      </c>
    </row>
    <row r="21" spans="1:8" ht="12.75" customHeight="1" x14ac:dyDescent="0.2">
      <c r="A21" s="14">
        <v>18</v>
      </c>
      <c r="B21" s="25" t="s">
        <v>25</v>
      </c>
      <c r="C21" s="26" t="s">
        <v>11</v>
      </c>
      <c r="D21" s="27">
        <v>8</v>
      </c>
      <c r="E21" s="121"/>
      <c r="F21" s="161">
        <v>400</v>
      </c>
      <c r="G21" s="159">
        <f t="shared" si="0"/>
        <v>0</v>
      </c>
      <c r="H21" s="19">
        <f t="shared" si="1"/>
        <v>0</v>
      </c>
    </row>
    <row r="22" spans="1:8" ht="12.75" customHeight="1" x14ac:dyDescent="0.2">
      <c r="A22" s="14">
        <v>19</v>
      </c>
      <c r="B22" s="25" t="s">
        <v>26</v>
      </c>
      <c r="C22" s="26" t="s">
        <v>27</v>
      </c>
      <c r="D22" s="27">
        <v>8</v>
      </c>
      <c r="E22" s="123"/>
      <c r="F22" s="161">
        <v>40</v>
      </c>
      <c r="G22" s="159">
        <f t="shared" si="0"/>
        <v>0</v>
      </c>
      <c r="H22" s="19">
        <f t="shared" si="1"/>
        <v>0</v>
      </c>
    </row>
    <row r="23" spans="1:8" ht="12.75" customHeight="1" x14ac:dyDescent="0.2">
      <c r="A23" s="20">
        <v>20</v>
      </c>
      <c r="B23" s="25" t="s">
        <v>28</v>
      </c>
      <c r="C23" s="26" t="s">
        <v>27</v>
      </c>
      <c r="D23" s="27">
        <v>9</v>
      </c>
      <c r="E23" s="123"/>
      <c r="F23" s="161">
        <v>40</v>
      </c>
      <c r="G23" s="159">
        <f t="shared" si="0"/>
        <v>0</v>
      </c>
      <c r="H23" s="19">
        <f t="shared" si="1"/>
        <v>0</v>
      </c>
    </row>
    <row r="24" spans="1:8" ht="12.75" customHeight="1" x14ac:dyDescent="0.2">
      <c r="A24" s="14">
        <v>21</v>
      </c>
      <c r="B24" s="21" t="s">
        <v>29</v>
      </c>
      <c r="C24" s="22" t="s">
        <v>11</v>
      </c>
      <c r="D24" s="23">
        <v>8</v>
      </c>
      <c r="E24" s="124"/>
      <c r="F24" s="161">
        <v>40</v>
      </c>
      <c r="G24" s="159">
        <f t="shared" si="0"/>
        <v>0</v>
      </c>
      <c r="H24" s="19">
        <f t="shared" si="1"/>
        <v>0</v>
      </c>
    </row>
    <row r="25" spans="1:8" ht="12.75" customHeight="1" x14ac:dyDescent="0.2">
      <c r="A25" s="20">
        <v>22</v>
      </c>
      <c r="B25" s="21" t="s">
        <v>30</v>
      </c>
      <c r="C25" s="22" t="s">
        <v>11</v>
      </c>
      <c r="D25" s="23">
        <v>8</v>
      </c>
      <c r="E25" s="124"/>
      <c r="F25" s="161">
        <v>40</v>
      </c>
      <c r="G25" s="159">
        <f t="shared" si="0"/>
        <v>0</v>
      </c>
      <c r="H25" s="19">
        <f t="shared" si="1"/>
        <v>0</v>
      </c>
    </row>
    <row r="26" spans="1:8" ht="12.75" customHeight="1" x14ac:dyDescent="0.2">
      <c r="A26" s="14">
        <v>23</v>
      </c>
      <c r="B26" s="21" t="s">
        <v>31</v>
      </c>
      <c r="C26" s="22" t="s">
        <v>11</v>
      </c>
      <c r="D26" s="23">
        <v>8</v>
      </c>
      <c r="E26" s="124"/>
      <c r="F26" s="161">
        <v>60</v>
      </c>
      <c r="G26" s="159">
        <f t="shared" si="0"/>
        <v>0</v>
      </c>
      <c r="H26" s="19">
        <f t="shared" si="1"/>
        <v>0</v>
      </c>
    </row>
    <row r="27" spans="1:8" ht="26.25" customHeight="1" x14ac:dyDescent="0.2">
      <c r="A27" s="14">
        <v>24</v>
      </c>
      <c r="B27" s="21" t="s">
        <v>32</v>
      </c>
      <c r="C27" s="22" t="s">
        <v>20</v>
      </c>
      <c r="D27" s="23">
        <v>8</v>
      </c>
      <c r="E27" s="122"/>
      <c r="F27" s="161">
        <v>20</v>
      </c>
      <c r="G27" s="159">
        <f t="shared" si="0"/>
        <v>0</v>
      </c>
      <c r="H27" s="19">
        <f t="shared" si="1"/>
        <v>0</v>
      </c>
    </row>
    <row r="28" spans="1:8" ht="27.75" customHeight="1" x14ac:dyDescent="0.2">
      <c r="A28" s="20">
        <v>25</v>
      </c>
      <c r="B28" s="21" t="s">
        <v>33</v>
      </c>
      <c r="C28" s="22" t="s">
        <v>20</v>
      </c>
      <c r="D28" s="23">
        <v>8</v>
      </c>
      <c r="E28" s="28"/>
      <c r="F28" s="161">
        <v>20</v>
      </c>
      <c r="G28" s="159">
        <f t="shared" si="0"/>
        <v>0</v>
      </c>
      <c r="H28" s="19">
        <f t="shared" si="1"/>
        <v>0</v>
      </c>
    </row>
    <row r="29" spans="1:8" ht="39" customHeight="1" x14ac:dyDescent="0.2">
      <c r="A29" s="14">
        <v>26</v>
      </c>
      <c r="B29" s="25" t="s">
        <v>216</v>
      </c>
      <c r="C29" s="26" t="s">
        <v>16</v>
      </c>
      <c r="D29" s="27">
        <v>8</v>
      </c>
      <c r="E29" s="121"/>
      <c r="F29" s="161">
        <v>380</v>
      </c>
      <c r="G29" s="159">
        <f t="shared" si="0"/>
        <v>0</v>
      </c>
      <c r="H29" s="19">
        <f t="shared" si="1"/>
        <v>0</v>
      </c>
    </row>
    <row r="30" spans="1:8" x14ac:dyDescent="0.2">
      <c r="A30" s="20">
        <v>27</v>
      </c>
      <c r="B30" s="21" t="s">
        <v>34</v>
      </c>
      <c r="C30" s="22" t="s">
        <v>11</v>
      </c>
      <c r="D30" s="23">
        <v>8</v>
      </c>
      <c r="E30" s="124"/>
      <c r="F30" s="161">
        <v>400</v>
      </c>
      <c r="G30" s="159">
        <f t="shared" si="0"/>
        <v>0</v>
      </c>
      <c r="H30" s="19">
        <f t="shared" si="1"/>
        <v>0</v>
      </c>
    </row>
    <row r="31" spans="1:8" x14ac:dyDescent="0.2">
      <c r="A31" s="14">
        <v>28</v>
      </c>
      <c r="B31" s="21" t="s">
        <v>35</v>
      </c>
      <c r="C31" s="22" t="s">
        <v>11</v>
      </c>
      <c r="D31" s="23">
        <v>8</v>
      </c>
      <c r="E31" s="124"/>
      <c r="F31" s="161">
        <v>1600</v>
      </c>
      <c r="G31" s="159">
        <f t="shared" si="0"/>
        <v>0</v>
      </c>
      <c r="H31" s="19">
        <f t="shared" si="1"/>
        <v>0</v>
      </c>
    </row>
    <row r="32" spans="1:8" x14ac:dyDescent="0.2">
      <c r="A32" s="14">
        <v>29</v>
      </c>
      <c r="B32" s="21" t="s">
        <v>36</v>
      </c>
      <c r="C32" s="22" t="s">
        <v>11</v>
      </c>
      <c r="D32" s="23">
        <v>8</v>
      </c>
      <c r="E32" s="124"/>
      <c r="F32" s="161">
        <v>2600</v>
      </c>
      <c r="G32" s="159">
        <f t="shared" si="0"/>
        <v>0</v>
      </c>
      <c r="H32" s="19">
        <f t="shared" si="1"/>
        <v>0</v>
      </c>
    </row>
    <row r="33" spans="1:8" x14ac:dyDescent="0.2">
      <c r="A33" s="20">
        <v>30</v>
      </c>
      <c r="B33" s="21" t="s">
        <v>37</v>
      </c>
      <c r="C33" s="22" t="s">
        <v>11</v>
      </c>
      <c r="D33" s="23">
        <v>8</v>
      </c>
      <c r="E33" s="125"/>
      <c r="F33" s="161">
        <v>1040</v>
      </c>
      <c r="G33" s="159">
        <f t="shared" si="0"/>
        <v>0</v>
      </c>
      <c r="H33" s="19">
        <f t="shared" si="1"/>
        <v>0</v>
      </c>
    </row>
    <row r="34" spans="1:8" x14ac:dyDescent="0.2">
      <c r="A34" s="14">
        <v>31</v>
      </c>
      <c r="B34" s="21" t="s">
        <v>38</v>
      </c>
      <c r="C34" s="22" t="s">
        <v>11</v>
      </c>
      <c r="D34" s="23">
        <v>8</v>
      </c>
      <c r="E34" s="125"/>
      <c r="F34" s="161">
        <v>1000</v>
      </c>
      <c r="G34" s="159">
        <f t="shared" si="0"/>
        <v>0</v>
      </c>
      <c r="H34" s="19">
        <f t="shared" si="1"/>
        <v>0</v>
      </c>
    </row>
    <row r="35" spans="1:8" ht="14.85" customHeight="1" x14ac:dyDescent="0.2">
      <c r="A35" s="200" t="s">
        <v>39</v>
      </c>
      <c r="B35" s="200"/>
      <c r="C35" s="200"/>
      <c r="D35" s="200"/>
      <c r="E35" s="126"/>
      <c r="F35" s="162"/>
      <c r="G35" s="160"/>
      <c r="H35" s="120"/>
    </row>
    <row r="36" spans="1:8" ht="38.25" x14ac:dyDescent="0.2">
      <c r="A36" s="20">
        <v>1</v>
      </c>
      <c r="B36" s="21" t="s">
        <v>40</v>
      </c>
      <c r="C36" s="22" t="s">
        <v>20</v>
      </c>
      <c r="D36" s="23">
        <v>8</v>
      </c>
      <c r="E36" s="127"/>
      <c r="F36" s="161">
        <v>60</v>
      </c>
      <c r="G36" s="159">
        <f t="shared" ref="G36:G53" si="3">F36*E36</f>
        <v>0</v>
      </c>
      <c r="H36" s="19">
        <f>G36*1.08</f>
        <v>0</v>
      </c>
    </row>
    <row r="37" spans="1:8" ht="38.25" x14ac:dyDescent="0.2">
      <c r="A37" s="14">
        <v>2</v>
      </c>
      <c r="B37" s="21" t="s">
        <v>41</v>
      </c>
      <c r="C37" s="22" t="s">
        <v>20</v>
      </c>
      <c r="D37" s="23">
        <v>8</v>
      </c>
      <c r="E37" s="127"/>
      <c r="F37" s="161">
        <v>40</v>
      </c>
      <c r="G37" s="159">
        <f t="shared" si="3"/>
        <v>0</v>
      </c>
      <c r="H37" s="19">
        <f>G37*1.08</f>
        <v>0</v>
      </c>
    </row>
    <row r="38" spans="1:8" ht="38.25" x14ac:dyDescent="0.2">
      <c r="A38" s="20">
        <v>3</v>
      </c>
      <c r="B38" s="21" t="s">
        <v>42</v>
      </c>
      <c r="C38" s="22" t="s">
        <v>20</v>
      </c>
      <c r="D38" s="23">
        <v>8</v>
      </c>
      <c r="E38" s="127"/>
      <c r="F38" s="161">
        <v>60</v>
      </c>
      <c r="G38" s="159">
        <f t="shared" si="3"/>
        <v>0</v>
      </c>
      <c r="H38" s="19">
        <f>G38*1.08</f>
        <v>0</v>
      </c>
    </row>
    <row r="39" spans="1:8" ht="38.25" x14ac:dyDescent="0.2">
      <c r="A39" s="14">
        <v>4</v>
      </c>
      <c r="B39" s="21" t="s">
        <v>43</v>
      </c>
      <c r="C39" s="22" t="s">
        <v>20</v>
      </c>
      <c r="D39" s="23">
        <v>8</v>
      </c>
      <c r="E39" s="127"/>
      <c r="F39" s="161">
        <v>40</v>
      </c>
      <c r="G39" s="159">
        <f t="shared" si="3"/>
        <v>0</v>
      </c>
      <c r="H39" s="19">
        <f>G39*1.08</f>
        <v>0</v>
      </c>
    </row>
    <row r="40" spans="1:8" ht="81.75" customHeight="1" x14ac:dyDescent="0.2">
      <c r="A40" s="14">
        <v>5</v>
      </c>
      <c r="B40" s="21" t="s">
        <v>44</v>
      </c>
      <c r="C40" s="22" t="s">
        <v>27</v>
      </c>
      <c r="D40" s="23">
        <v>8</v>
      </c>
      <c r="E40" s="122"/>
      <c r="F40" s="161">
        <v>40</v>
      </c>
      <c r="G40" s="159">
        <f t="shared" si="3"/>
        <v>0</v>
      </c>
      <c r="H40" s="19">
        <f>G40*1.08</f>
        <v>0</v>
      </c>
    </row>
    <row r="41" spans="1:8" x14ac:dyDescent="0.2">
      <c r="A41" s="191" t="s">
        <v>45</v>
      </c>
      <c r="B41" s="191"/>
      <c r="C41" s="191"/>
      <c r="D41" s="191"/>
      <c r="E41" s="106"/>
      <c r="F41" s="163"/>
      <c r="G41" s="172"/>
      <c r="H41" s="29"/>
    </row>
    <row r="42" spans="1:8" x14ac:dyDescent="0.2">
      <c r="A42" s="14">
        <v>1</v>
      </c>
      <c r="B42" s="25" t="s">
        <v>203</v>
      </c>
      <c r="C42" s="26" t="s">
        <v>20</v>
      </c>
      <c r="D42" s="27">
        <v>8</v>
      </c>
      <c r="E42" s="128"/>
      <c r="F42" s="164">
        <v>40</v>
      </c>
      <c r="G42" s="159">
        <f t="shared" si="3"/>
        <v>0</v>
      </c>
      <c r="H42" s="19">
        <f>G42*1.08</f>
        <v>0</v>
      </c>
    </row>
    <row r="43" spans="1:8" s="30" customFormat="1" ht="13.5" customHeight="1" x14ac:dyDescent="0.2">
      <c r="A43" s="14">
        <v>2</v>
      </c>
      <c r="B43" s="25" t="s">
        <v>204</v>
      </c>
      <c r="C43" s="26" t="s">
        <v>20</v>
      </c>
      <c r="D43" s="27">
        <v>8</v>
      </c>
      <c r="E43" s="128"/>
      <c r="F43" s="164">
        <v>40</v>
      </c>
      <c r="G43" s="159">
        <f t="shared" si="3"/>
        <v>0</v>
      </c>
      <c r="H43" s="19">
        <f>G43*1.08</f>
        <v>0</v>
      </c>
    </row>
    <row r="44" spans="1:8" ht="14.85" customHeight="1" x14ac:dyDescent="0.2">
      <c r="A44" s="199" t="s">
        <v>46</v>
      </c>
      <c r="B44" s="199"/>
      <c r="C44" s="199"/>
      <c r="D44" s="199"/>
      <c r="E44" s="129"/>
      <c r="F44" s="165"/>
      <c r="G44" s="172"/>
      <c r="H44" s="13"/>
    </row>
    <row r="45" spans="1:8" ht="30.75" customHeight="1" x14ac:dyDescent="0.2">
      <c r="A45" s="20" t="s">
        <v>47</v>
      </c>
      <c r="B45" s="21" t="s">
        <v>217</v>
      </c>
      <c r="C45" s="22" t="s">
        <v>11</v>
      </c>
      <c r="D45" s="23">
        <v>8</v>
      </c>
      <c r="E45" s="130"/>
      <c r="F45" s="161">
        <v>1000</v>
      </c>
      <c r="G45" s="159">
        <f t="shared" si="3"/>
        <v>0</v>
      </c>
      <c r="H45" s="19">
        <f t="shared" ref="H45:H53" si="4">G45*1.08</f>
        <v>0</v>
      </c>
    </row>
    <row r="46" spans="1:8" ht="30.75" customHeight="1" x14ac:dyDescent="0.2">
      <c r="A46" s="20" t="s">
        <v>48</v>
      </c>
      <c r="B46" s="21" t="s">
        <v>218</v>
      </c>
      <c r="C46" s="22" t="s">
        <v>11</v>
      </c>
      <c r="D46" s="23">
        <v>8</v>
      </c>
      <c r="E46" s="130"/>
      <c r="F46" s="161">
        <v>1600</v>
      </c>
      <c r="G46" s="159">
        <f t="shared" si="3"/>
        <v>0</v>
      </c>
      <c r="H46" s="19">
        <f t="shared" si="4"/>
        <v>0</v>
      </c>
    </row>
    <row r="47" spans="1:8" ht="30.75" customHeight="1" x14ac:dyDescent="0.2">
      <c r="A47" s="20" t="s">
        <v>49</v>
      </c>
      <c r="B47" s="21" t="s">
        <v>219</v>
      </c>
      <c r="C47" s="22" t="s">
        <v>11</v>
      </c>
      <c r="D47" s="23">
        <v>8</v>
      </c>
      <c r="E47" s="130"/>
      <c r="F47" s="161">
        <v>1100</v>
      </c>
      <c r="G47" s="159">
        <f t="shared" si="3"/>
        <v>0</v>
      </c>
      <c r="H47" s="19">
        <f t="shared" si="4"/>
        <v>0</v>
      </c>
    </row>
    <row r="48" spans="1:8" ht="30.75" customHeight="1" x14ac:dyDescent="0.2">
      <c r="A48" s="20" t="s">
        <v>50</v>
      </c>
      <c r="B48" s="21" t="s">
        <v>220</v>
      </c>
      <c r="C48" s="22" t="s">
        <v>11</v>
      </c>
      <c r="D48" s="23">
        <v>8</v>
      </c>
      <c r="E48" s="130"/>
      <c r="F48" s="161">
        <v>400</v>
      </c>
      <c r="G48" s="159">
        <f t="shared" si="3"/>
        <v>0</v>
      </c>
      <c r="H48" s="19">
        <f t="shared" si="4"/>
        <v>0</v>
      </c>
    </row>
    <row r="49" spans="1:8" ht="30.75" customHeight="1" x14ac:dyDescent="0.2">
      <c r="A49" s="20" t="s">
        <v>51</v>
      </c>
      <c r="B49" s="21" t="s">
        <v>221</v>
      </c>
      <c r="C49" s="22" t="s">
        <v>11</v>
      </c>
      <c r="D49" s="23">
        <v>8</v>
      </c>
      <c r="E49" s="130"/>
      <c r="F49" s="161">
        <v>400</v>
      </c>
      <c r="G49" s="159">
        <f t="shared" si="3"/>
        <v>0</v>
      </c>
      <c r="H49" s="19">
        <f t="shared" si="4"/>
        <v>0</v>
      </c>
    </row>
    <row r="50" spans="1:8" ht="30.75" customHeight="1" x14ac:dyDescent="0.2">
      <c r="A50" s="20" t="s">
        <v>52</v>
      </c>
      <c r="B50" s="21" t="s">
        <v>222</v>
      </c>
      <c r="C50" s="22" t="s">
        <v>11</v>
      </c>
      <c r="D50" s="23">
        <v>8</v>
      </c>
      <c r="E50" s="130"/>
      <c r="F50" s="161">
        <v>100</v>
      </c>
      <c r="G50" s="159">
        <f t="shared" si="3"/>
        <v>0</v>
      </c>
      <c r="H50" s="19">
        <f t="shared" si="4"/>
        <v>0</v>
      </c>
    </row>
    <row r="51" spans="1:8" ht="30.75" customHeight="1" x14ac:dyDescent="0.2">
      <c r="A51" s="20" t="s">
        <v>53</v>
      </c>
      <c r="B51" s="21" t="s">
        <v>223</v>
      </c>
      <c r="C51" s="22" t="s">
        <v>11</v>
      </c>
      <c r="D51" s="23">
        <v>8</v>
      </c>
      <c r="E51" s="130"/>
      <c r="F51" s="161">
        <v>100</v>
      </c>
      <c r="G51" s="159">
        <f t="shared" si="3"/>
        <v>0</v>
      </c>
      <c r="H51" s="19">
        <f t="shared" si="4"/>
        <v>0</v>
      </c>
    </row>
    <row r="52" spans="1:8" ht="30.75" customHeight="1" x14ac:dyDescent="0.2">
      <c r="A52" s="20" t="s">
        <v>54</v>
      </c>
      <c r="B52" s="21" t="s">
        <v>224</v>
      </c>
      <c r="C52" s="22" t="s">
        <v>11</v>
      </c>
      <c r="D52" s="23">
        <v>8</v>
      </c>
      <c r="E52" s="130"/>
      <c r="F52" s="161">
        <v>100</v>
      </c>
      <c r="G52" s="159">
        <f t="shared" si="3"/>
        <v>0</v>
      </c>
      <c r="H52" s="19">
        <f t="shared" si="4"/>
        <v>0</v>
      </c>
    </row>
    <row r="53" spans="1:8" ht="30.75" customHeight="1" x14ac:dyDescent="0.2">
      <c r="A53" s="20" t="s">
        <v>55</v>
      </c>
      <c r="B53" s="21" t="s">
        <v>225</v>
      </c>
      <c r="C53" s="22" t="s">
        <v>11</v>
      </c>
      <c r="D53" s="23">
        <v>8</v>
      </c>
      <c r="E53" s="130"/>
      <c r="F53" s="161">
        <v>60</v>
      </c>
      <c r="G53" s="159">
        <f t="shared" si="3"/>
        <v>0</v>
      </c>
      <c r="H53" s="19">
        <f t="shared" si="4"/>
        <v>0</v>
      </c>
    </row>
    <row r="54" spans="1:8" ht="14.85" customHeight="1" x14ac:dyDescent="0.2">
      <c r="A54" s="199" t="s">
        <v>56</v>
      </c>
      <c r="B54" s="199"/>
      <c r="C54" s="199"/>
      <c r="D54" s="199"/>
      <c r="E54" s="129"/>
      <c r="F54" s="165"/>
      <c r="G54" s="160"/>
      <c r="H54" s="13"/>
    </row>
    <row r="55" spans="1:8" ht="15" customHeight="1" x14ac:dyDescent="0.2">
      <c r="A55" s="20" t="s">
        <v>47</v>
      </c>
      <c r="B55" s="15" t="s">
        <v>57</v>
      </c>
      <c r="C55" s="16" t="s">
        <v>11</v>
      </c>
      <c r="D55" s="17">
        <v>8</v>
      </c>
      <c r="E55" s="131"/>
      <c r="F55" s="161">
        <v>100</v>
      </c>
      <c r="G55" s="159">
        <f t="shared" ref="G55:G73" si="5">F55*E55</f>
        <v>0</v>
      </c>
      <c r="H55" s="19">
        <f t="shared" ref="H55:H71" si="6">G55*1.08</f>
        <v>0</v>
      </c>
    </row>
    <row r="56" spans="1:8" ht="15" customHeight="1" x14ac:dyDescent="0.2">
      <c r="A56" s="20" t="s">
        <v>48</v>
      </c>
      <c r="B56" s="15" t="s">
        <v>58</v>
      </c>
      <c r="C56" s="16" t="s">
        <v>11</v>
      </c>
      <c r="D56" s="17">
        <v>8</v>
      </c>
      <c r="E56" s="131"/>
      <c r="F56" s="161">
        <v>100</v>
      </c>
      <c r="G56" s="159">
        <f t="shared" si="5"/>
        <v>0</v>
      </c>
      <c r="H56" s="19">
        <f t="shared" si="6"/>
        <v>0</v>
      </c>
    </row>
    <row r="57" spans="1:8" ht="15" customHeight="1" x14ac:dyDescent="0.2">
      <c r="A57" s="20" t="s">
        <v>49</v>
      </c>
      <c r="B57" s="15" t="s">
        <v>59</v>
      </c>
      <c r="C57" s="16" t="s">
        <v>11</v>
      </c>
      <c r="D57" s="17">
        <v>8</v>
      </c>
      <c r="E57" s="131"/>
      <c r="F57" s="161">
        <v>100</v>
      </c>
      <c r="G57" s="159">
        <f t="shared" si="5"/>
        <v>0</v>
      </c>
      <c r="H57" s="19">
        <f t="shared" si="6"/>
        <v>0</v>
      </c>
    </row>
    <row r="58" spans="1:8" ht="15" customHeight="1" x14ac:dyDescent="0.2">
      <c r="A58" s="20" t="s">
        <v>50</v>
      </c>
      <c r="B58" s="15" t="s">
        <v>60</v>
      </c>
      <c r="C58" s="16" t="s">
        <v>11</v>
      </c>
      <c r="D58" s="17">
        <v>8</v>
      </c>
      <c r="E58" s="131"/>
      <c r="F58" s="161">
        <v>200</v>
      </c>
      <c r="G58" s="159">
        <f t="shared" si="5"/>
        <v>0</v>
      </c>
      <c r="H58" s="19">
        <f t="shared" si="6"/>
        <v>0</v>
      </c>
    </row>
    <row r="59" spans="1:8" ht="15" customHeight="1" x14ac:dyDescent="0.2">
      <c r="A59" s="20" t="s">
        <v>51</v>
      </c>
      <c r="B59" s="15" t="s">
        <v>61</v>
      </c>
      <c r="C59" s="16" t="s">
        <v>11</v>
      </c>
      <c r="D59" s="17">
        <v>8</v>
      </c>
      <c r="E59" s="131"/>
      <c r="F59" s="161">
        <v>200</v>
      </c>
      <c r="G59" s="159">
        <f t="shared" si="5"/>
        <v>0</v>
      </c>
      <c r="H59" s="19">
        <f t="shared" si="6"/>
        <v>0</v>
      </c>
    </row>
    <row r="60" spans="1:8" ht="15" customHeight="1" x14ac:dyDescent="0.2">
      <c r="A60" s="20" t="s">
        <v>52</v>
      </c>
      <c r="B60" s="15" t="s">
        <v>62</v>
      </c>
      <c r="C60" s="16" t="s">
        <v>11</v>
      </c>
      <c r="D60" s="17">
        <v>8</v>
      </c>
      <c r="E60" s="131"/>
      <c r="F60" s="161">
        <v>200</v>
      </c>
      <c r="G60" s="159">
        <f t="shared" si="5"/>
        <v>0</v>
      </c>
      <c r="H60" s="19">
        <f t="shared" si="6"/>
        <v>0</v>
      </c>
    </row>
    <row r="61" spans="1:8" ht="15" customHeight="1" x14ac:dyDescent="0.2">
      <c r="A61" s="20" t="s">
        <v>53</v>
      </c>
      <c r="B61" s="15" t="s">
        <v>63</v>
      </c>
      <c r="C61" s="16" t="s">
        <v>11</v>
      </c>
      <c r="D61" s="17">
        <v>8</v>
      </c>
      <c r="E61" s="131"/>
      <c r="F61" s="161">
        <v>200</v>
      </c>
      <c r="G61" s="159">
        <f t="shared" si="5"/>
        <v>0</v>
      </c>
      <c r="H61" s="19">
        <f t="shared" si="6"/>
        <v>0</v>
      </c>
    </row>
    <row r="62" spans="1:8" ht="15" customHeight="1" x14ac:dyDescent="0.2">
      <c r="A62" s="20" t="s">
        <v>54</v>
      </c>
      <c r="B62" s="25" t="s">
        <v>64</v>
      </c>
      <c r="C62" s="26" t="s">
        <v>11</v>
      </c>
      <c r="D62" s="27">
        <v>8</v>
      </c>
      <c r="E62" s="131"/>
      <c r="F62" s="161">
        <v>200</v>
      </c>
      <c r="G62" s="159">
        <f t="shared" si="5"/>
        <v>0</v>
      </c>
      <c r="H62" s="19">
        <f t="shared" si="6"/>
        <v>0</v>
      </c>
    </row>
    <row r="63" spans="1:8" x14ac:dyDescent="0.2">
      <c r="A63" s="20" t="s">
        <v>55</v>
      </c>
      <c r="B63" s="25" t="s">
        <v>65</v>
      </c>
      <c r="C63" s="26" t="s">
        <v>11</v>
      </c>
      <c r="D63" s="27">
        <v>8</v>
      </c>
      <c r="E63" s="131"/>
      <c r="F63" s="161">
        <v>40</v>
      </c>
      <c r="G63" s="159">
        <f t="shared" si="5"/>
        <v>0</v>
      </c>
      <c r="H63" s="19">
        <f t="shared" si="6"/>
        <v>0</v>
      </c>
    </row>
    <row r="64" spans="1:8" x14ac:dyDescent="0.2">
      <c r="A64" s="20" t="s">
        <v>66</v>
      </c>
      <c r="B64" s="25" t="s">
        <v>67</v>
      </c>
      <c r="C64" s="26" t="s">
        <v>11</v>
      </c>
      <c r="D64" s="27">
        <v>8</v>
      </c>
      <c r="E64" s="131"/>
      <c r="F64" s="161">
        <v>40</v>
      </c>
      <c r="G64" s="159">
        <f t="shared" si="5"/>
        <v>0</v>
      </c>
      <c r="H64" s="19">
        <f t="shared" si="6"/>
        <v>0</v>
      </c>
    </row>
    <row r="65" spans="1:8" x14ac:dyDescent="0.2">
      <c r="A65" s="20" t="s">
        <v>68</v>
      </c>
      <c r="B65" s="25" t="s">
        <v>69</v>
      </c>
      <c r="C65" s="26" t="s">
        <v>11</v>
      </c>
      <c r="D65" s="27">
        <v>8</v>
      </c>
      <c r="E65" s="131"/>
      <c r="F65" s="161">
        <v>40</v>
      </c>
      <c r="G65" s="159">
        <f t="shared" si="5"/>
        <v>0</v>
      </c>
      <c r="H65" s="19">
        <f t="shared" si="6"/>
        <v>0</v>
      </c>
    </row>
    <row r="66" spans="1:8" x14ac:dyDescent="0.2">
      <c r="A66" s="20" t="s">
        <v>70</v>
      </c>
      <c r="B66" s="25" t="s">
        <v>71</v>
      </c>
      <c r="C66" s="26" t="s">
        <v>11</v>
      </c>
      <c r="D66" s="27">
        <v>8</v>
      </c>
      <c r="E66" s="131"/>
      <c r="F66" s="161">
        <v>40</v>
      </c>
      <c r="G66" s="159">
        <f t="shared" si="5"/>
        <v>0</v>
      </c>
      <c r="H66" s="19">
        <f t="shared" si="6"/>
        <v>0</v>
      </c>
    </row>
    <row r="67" spans="1:8" x14ac:dyDescent="0.2">
      <c r="A67" s="20" t="s">
        <v>72</v>
      </c>
      <c r="B67" s="25" t="s">
        <v>73</v>
      </c>
      <c r="C67" s="26" t="s">
        <v>11</v>
      </c>
      <c r="D67" s="27">
        <v>8</v>
      </c>
      <c r="E67" s="131"/>
      <c r="F67" s="161">
        <v>200</v>
      </c>
      <c r="G67" s="159">
        <f t="shared" si="5"/>
        <v>0</v>
      </c>
      <c r="H67" s="19">
        <f t="shared" si="6"/>
        <v>0</v>
      </c>
    </row>
    <row r="68" spans="1:8" ht="38.25" x14ac:dyDescent="0.2">
      <c r="A68" s="20" t="s">
        <v>74</v>
      </c>
      <c r="B68" s="25" t="s">
        <v>192</v>
      </c>
      <c r="C68" s="26" t="s">
        <v>11</v>
      </c>
      <c r="D68" s="27">
        <v>8</v>
      </c>
      <c r="E68" s="131"/>
      <c r="F68" s="161">
        <v>200</v>
      </c>
      <c r="G68" s="159">
        <f t="shared" si="5"/>
        <v>0</v>
      </c>
      <c r="H68" s="19">
        <f t="shared" si="6"/>
        <v>0</v>
      </c>
    </row>
    <row r="69" spans="1:8" ht="29.25" customHeight="1" x14ac:dyDescent="0.2">
      <c r="A69" s="20" t="s">
        <v>75</v>
      </c>
      <c r="B69" s="15" t="s">
        <v>76</v>
      </c>
      <c r="C69" s="16" t="s">
        <v>27</v>
      </c>
      <c r="D69" s="17">
        <v>8</v>
      </c>
      <c r="E69" s="131"/>
      <c r="F69" s="161">
        <v>5000</v>
      </c>
      <c r="G69" s="159">
        <f t="shared" si="5"/>
        <v>0</v>
      </c>
      <c r="H69" s="19">
        <f t="shared" si="6"/>
        <v>0</v>
      </c>
    </row>
    <row r="70" spans="1:8" x14ac:dyDescent="0.2">
      <c r="A70" s="20" t="s">
        <v>77</v>
      </c>
      <c r="B70" s="25" t="s">
        <v>78</v>
      </c>
      <c r="C70" s="26" t="s">
        <v>11</v>
      </c>
      <c r="D70" s="27">
        <v>8</v>
      </c>
      <c r="E70" s="131"/>
      <c r="F70" s="161">
        <v>100</v>
      </c>
      <c r="G70" s="159">
        <f t="shared" si="5"/>
        <v>0</v>
      </c>
      <c r="H70" s="19">
        <f t="shared" si="6"/>
        <v>0</v>
      </c>
    </row>
    <row r="71" spans="1:8" x14ac:dyDescent="0.2">
      <c r="A71" s="20" t="s">
        <v>79</v>
      </c>
      <c r="B71" s="21" t="s">
        <v>80</v>
      </c>
      <c r="C71" s="22" t="s">
        <v>20</v>
      </c>
      <c r="D71" s="23">
        <v>8</v>
      </c>
      <c r="E71" s="131"/>
      <c r="F71" s="161">
        <v>20</v>
      </c>
      <c r="G71" s="159">
        <f t="shared" si="5"/>
        <v>0</v>
      </c>
      <c r="H71" s="19">
        <f t="shared" si="6"/>
        <v>0</v>
      </c>
    </row>
    <row r="72" spans="1:8" x14ac:dyDescent="0.2">
      <c r="A72" s="20" t="s">
        <v>81</v>
      </c>
      <c r="B72" s="21" t="s">
        <v>82</v>
      </c>
      <c r="C72" s="22" t="s">
        <v>20</v>
      </c>
      <c r="D72" s="23">
        <v>8</v>
      </c>
      <c r="E72" s="131"/>
      <c r="F72" s="161">
        <v>20</v>
      </c>
      <c r="G72" s="159">
        <f t="shared" si="5"/>
        <v>0</v>
      </c>
      <c r="H72" s="19">
        <f t="shared" ref="H72" si="7">G72*1.08</f>
        <v>0</v>
      </c>
    </row>
    <row r="73" spans="1:8" ht="76.5" x14ac:dyDescent="0.2">
      <c r="A73" s="20" t="s">
        <v>140</v>
      </c>
      <c r="B73" s="25" t="s">
        <v>240</v>
      </c>
      <c r="C73" s="113" t="s">
        <v>11</v>
      </c>
      <c r="D73" s="114">
        <v>8</v>
      </c>
      <c r="E73" s="132"/>
      <c r="F73" s="161">
        <v>100</v>
      </c>
      <c r="G73" s="159">
        <f t="shared" si="5"/>
        <v>0</v>
      </c>
      <c r="H73" s="19">
        <f>G73*1.08</f>
        <v>0</v>
      </c>
    </row>
    <row r="74" spans="1:8" x14ac:dyDescent="0.2">
      <c r="A74" s="201" t="s">
        <v>251</v>
      </c>
      <c r="B74" s="202"/>
      <c r="C74" s="201"/>
      <c r="D74" s="201"/>
      <c r="E74" s="133"/>
      <c r="F74" s="166"/>
      <c r="G74" s="160"/>
      <c r="H74" s="31"/>
    </row>
    <row r="75" spans="1:8" x14ac:dyDescent="0.2">
      <c r="A75" s="20">
        <v>1</v>
      </c>
      <c r="B75" s="38" t="s">
        <v>114</v>
      </c>
      <c r="C75" s="39" t="s">
        <v>11</v>
      </c>
      <c r="D75" s="40">
        <v>8</v>
      </c>
      <c r="E75" s="132"/>
      <c r="F75" s="161">
        <v>500</v>
      </c>
      <c r="G75" s="159">
        <f t="shared" ref="G75:G81" si="8">F75*E75</f>
        <v>0</v>
      </c>
      <c r="H75" s="19">
        <f t="shared" ref="H75:H81" si="9">G75*1.08</f>
        <v>0</v>
      </c>
    </row>
    <row r="76" spans="1:8" x14ac:dyDescent="0.2">
      <c r="A76" s="20">
        <v>2</v>
      </c>
      <c r="B76" s="38" t="s">
        <v>115</v>
      </c>
      <c r="C76" s="39" t="s">
        <v>11</v>
      </c>
      <c r="D76" s="40">
        <v>8</v>
      </c>
      <c r="E76" s="132"/>
      <c r="F76" s="161">
        <v>1300</v>
      </c>
      <c r="G76" s="159">
        <f t="shared" si="8"/>
        <v>0</v>
      </c>
      <c r="H76" s="19">
        <f t="shared" si="9"/>
        <v>0</v>
      </c>
    </row>
    <row r="77" spans="1:8" ht="18" customHeight="1" x14ac:dyDescent="0.2">
      <c r="A77" s="20">
        <v>3</v>
      </c>
      <c r="B77" s="41" t="s">
        <v>116</v>
      </c>
      <c r="C77" s="42" t="s">
        <v>11</v>
      </c>
      <c r="D77" s="43">
        <v>8</v>
      </c>
      <c r="E77" s="132"/>
      <c r="F77" s="161">
        <v>800</v>
      </c>
      <c r="G77" s="159">
        <f t="shared" si="8"/>
        <v>0</v>
      </c>
      <c r="H77" s="19">
        <f t="shared" si="9"/>
        <v>0</v>
      </c>
    </row>
    <row r="78" spans="1:8" ht="15.75" customHeight="1" x14ac:dyDescent="0.2">
      <c r="A78" s="20">
        <v>4</v>
      </c>
      <c r="B78" s="41" t="s">
        <v>117</v>
      </c>
      <c r="C78" s="42" t="s">
        <v>11</v>
      </c>
      <c r="D78" s="43">
        <v>8</v>
      </c>
      <c r="E78" s="132"/>
      <c r="F78" s="161">
        <v>300</v>
      </c>
      <c r="G78" s="159">
        <f t="shared" si="8"/>
        <v>0</v>
      </c>
      <c r="H78" s="19">
        <f t="shared" si="9"/>
        <v>0</v>
      </c>
    </row>
    <row r="79" spans="1:8" ht="15.75" customHeight="1" x14ac:dyDescent="0.2">
      <c r="A79" s="20">
        <v>5</v>
      </c>
      <c r="B79" s="38" t="s">
        <v>118</v>
      </c>
      <c r="C79" s="39" t="s">
        <v>11</v>
      </c>
      <c r="D79" s="40">
        <v>8</v>
      </c>
      <c r="E79" s="132"/>
      <c r="F79" s="161">
        <v>900</v>
      </c>
      <c r="G79" s="159">
        <f t="shared" si="8"/>
        <v>0</v>
      </c>
      <c r="H79" s="19">
        <f t="shared" si="9"/>
        <v>0</v>
      </c>
    </row>
    <row r="80" spans="1:8" ht="15.75" customHeight="1" x14ac:dyDescent="0.2">
      <c r="A80" s="20">
        <v>6</v>
      </c>
      <c r="B80" s="38" t="s">
        <v>119</v>
      </c>
      <c r="C80" s="39" t="s">
        <v>11</v>
      </c>
      <c r="D80" s="40">
        <v>8</v>
      </c>
      <c r="E80" s="132"/>
      <c r="F80" s="161">
        <v>2000</v>
      </c>
      <c r="G80" s="159">
        <f t="shared" si="8"/>
        <v>0</v>
      </c>
      <c r="H80" s="19">
        <f t="shared" si="9"/>
        <v>0</v>
      </c>
    </row>
    <row r="81" spans="1:9" ht="15.75" customHeight="1" x14ac:dyDescent="0.2">
      <c r="A81" s="20">
        <v>7</v>
      </c>
      <c r="B81" s="38" t="s">
        <v>202</v>
      </c>
      <c r="C81" s="39" t="s">
        <v>11</v>
      </c>
      <c r="D81" s="40">
        <v>8</v>
      </c>
      <c r="E81" s="132"/>
      <c r="F81" s="161">
        <v>400</v>
      </c>
      <c r="G81" s="159">
        <f t="shared" si="8"/>
        <v>0</v>
      </c>
      <c r="H81" s="19">
        <f t="shared" si="9"/>
        <v>0</v>
      </c>
    </row>
    <row r="82" spans="1:9" ht="14.85" customHeight="1" x14ac:dyDescent="0.2">
      <c r="A82" s="201" t="s">
        <v>83</v>
      </c>
      <c r="B82" s="202"/>
      <c r="C82" s="201"/>
      <c r="D82" s="201"/>
      <c r="E82" s="133"/>
      <c r="F82" s="166"/>
      <c r="G82" s="160"/>
      <c r="H82" s="31"/>
    </row>
    <row r="83" spans="1:9" ht="27" customHeight="1" x14ac:dyDescent="0.2">
      <c r="A83" s="116">
        <v>1</v>
      </c>
      <c r="B83" s="80" t="s">
        <v>193</v>
      </c>
      <c r="C83" s="79" t="s">
        <v>20</v>
      </c>
      <c r="D83" s="27">
        <v>8</v>
      </c>
      <c r="E83" s="131"/>
      <c r="F83" s="167">
        <v>1000</v>
      </c>
      <c r="G83" s="159">
        <f>F83*E83</f>
        <v>0</v>
      </c>
      <c r="H83" s="19">
        <f>G83*1.08</f>
        <v>0</v>
      </c>
    </row>
    <row r="84" spans="1:9" ht="27" customHeight="1" x14ac:dyDescent="0.2">
      <c r="A84" s="75">
        <v>2</v>
      </c>
      <c r="B84" s="81" t="s">
        <v>233</v>
      </c>
      <c r="C84" s="79" t="s">
        <v>11</v>
      </c>
      <c r="D84" s="27">
        <v>8</v>
      </c>
      <c r="E84" s="131"/>
      <c r="F84" s="161">
        <v>600</v>
      </c>
      <c r="G84" s="159">
        <f>F84*E84</f>
        <v>0</v>
      </c>
      <c r="H84" s="19">
        <f>G84*1.08</f>
        <v>0</v>
      </c>
    </row>
    <row r="85" spans="1:9" ht="25.5" x14ac:dyDescent="0.2">
      <c r="A85" s="75">
        <v>3</v>
      </c>
      <c r="B85" s="81" t="s">
        <v>234</v>
      </c>
      <c r="C85" s="79" t="s">
        <v>11</v>
      </c>
      <c r="D85" s="27">
        <v>8</v>
      </c>
      <c r="E85" s="131"/>
      <c r="F85" s="161">
        <v>20</v>
      </c>
      <c r="G85" s="159">
        <f>F85*E85</f>
        <v>0</v>
      </c>
      <c r="H85" s="19">
        <f>G85*1.08</f>
        <v>0</v>
      </c>
    </row>
    <row r="86" spans="1:9" ht="14.85" customHeight="1" thickBot="1" x14ac:dyDescent="0.25">
      <c r="A86" s="185" t="s">
        <v>84</v>
      </c>
      <c r="B86" s="203"/>
      <c r="C86" s="185"/>
      <c r="D86" s="185"/>
      <c r="E86" s="134"/>
      <c r="F86" s="166"/>
      <c r="G86" s="160"/>
      <c r="H86" s="31"/>
    </row>
    <row r="87" spans="1:9" ht="50.25" customHeight="1" x14ac:dyDescent="0.2">
      <c r="A87" s="96"/>
      <c r="B87" s="196" t="s">
        <v>191</v>
      </c>
      <c r="C87" s="197"/>
      <c r="D87" s="197"/>
      <c r="E87" s="197"/>
      <c r="F87" s="168"/>
      <c r="G87" s="159">
        <f t="shared" ref="G87:G101" si="10">F87*E87</f>
        <v>0</v>
      </c>
      <c r="H87" s="73"/>
    </row>
    <row r="88" spans="1:9" ht="16.5" customHeight="1" x14ac:dyDescent="0.2">
      <c r="A88" s="97">
        <v>1</v>
      </c>
      <c r="B88" s="101" t="s">
        <v>205</v>
      </c>
      <c r="C88" s="26" t="s">
        <v>11</v>
      </c>
      <c r="D88" s="27">
        <v>8</v>
      </c>
      <c r="E88" s="135"/>
      <c r="F88" s="161">
        <v>700</v>
      </c>
      <c r="G88" s="159">
        <f t="shared" si="10"/>
        <v>0</v>
      </c>
      <c r="H88" s="19">
        <f t="shared" ref="H88:H94" si="11">G88*1.08</f>
        <v>0</v>
      </c>
      <c r="I88" s="74"/>
    </row>
    <row r="89" spans="1:9" ht="16.5" customHeight="1" x14ac:dyDescent="0.2">
      <c r="A89" s="97">
        <v>2</v>
      </c>
      <c r="B89" s="100" t="s">
        <v>206</v>
      </c>
      <c r="C89" s="26" t="s">
        <v>11</v>
      </c>
      <c r="D89" s="27">
        <v>8</v>
      </c>
      <c r="E89" s="135"/>
      <c r="F89" s="161">
        <v>5000</v>
      </c>
      <c r="G89" s="159">
        <f t="shared" si="10"/>
        <v>0</v>
      </c>
      <c r="H89" s="19">
        <f t="shared" si="11"/>
        <v>0</v>
      </c>
      <c r="I89" s="74"/>
    </row>
    <row r="90" spans="1:9" ht="16.5" customHeight="1" x14ac:dyDescent="0.2">
      <c r="A90" s="97">
        <v>3</v>
      </c>
      <c r="B90" s="76" t="s">
        <v>207</v>
      </c>
      <c r="C90" s="26" t="s">
        <v>11</v>
      </c>
      <c r="D90" s="27">
        <v>8</v>
      </c>
      <c r="E90" s="135"/>
      <c r="F90" s="161">
        <v>10000</v>
      </c>
      <c r="G90" s="159">
        <f t="shared" si="10"/>
        <v>0</v>
      </c>
      <c r="H90" s="19">
        <f t="shared" si="11"/>
        <v>0</v>
      </c>
      <c r="I90" s="74"/>
    </row>
    <row r="91" spans="1:9" ht="16.5" customHeight="1" x14ac:dyDescent="0.2">
      <c r="A91" s="97">
        <v>4</v>
      </c>
      <c r="B91" s="77" t="s">
        <v>208</v>
      </c>
      <c r="C91" s="26" t="s">
        <v>11</v>
      </c>
      <c r="D91" s="27">
        <v>8</v>
      </c>
      <c r="E91" s="135"/>
      <c r="F91" s="161">
        <v>2400</v>
      </c>
      <c r="G91" s="159">
        <f t="shared" si="10"/>
        <v>0</v>
      </c>
      <c r="H91" s="19">
        <f t="shared" si="11"/>
        <v>0</v>
      </c>
      <c r="I91" s="74"/>
    </row>
    <row r="92" spans="1:9" ht="16.5" customHeight="1" x14ac:dyDescent="0.2">
      <c r="A92" s="97">
        <v>5</v>
      </c>
      <c r="B92" s="72" t="s">
        <v>209</v>
      </c>
      <c r="C92" s="26" t="s">
        <v>11</v>
      </c>
      <c r="D92" s="27">
        <v>8</v>
      </c>
      <c r="E92" s="135"/>
      <c r="F92" s="161">
        <v>600</v>
      </c>
      <c r="G92" s="159">
        <f t="shared" si="10"/>
        <v>0</v>
      </c>
      <c r="H92" s="19">
        <f t="shared" si="11"/>
        <v>0</v>
      </c>
      <c r="I92" s="74"/>
    </row>
    <row r="93" spans="1:9" ht="16.5" customHeight="1" thickBot="1" x14ac:dyDescent="0.25">
      <c r="A93" s="98">
        <v>6</v>
      </c>
      <c r="B93" s="99" t="s">
        <v>210</v>
      </c>
      <c r="C93" s="94" t="s">
        <v>11</v>
      </c>
      <c r="D93" s="95">
        <v>8</v>
      </c>
      <c r="E93" s="136"/>
      <c r="F93" s="161">
        <v>600</v>
      </c>
      <c r="G93" s="159">
        <f t="shared" si="10"/>
        <v>0</v>
      </c>
      <c r="H93" s="19">
        <f t="shared" si="11"/>
        <v>0</v>
      </c>
      <c r="I93" s="74"/>
    </row>
    <row r="94" spans="1:9" ht="27.75" customHeight="1" x14ac:dyDescent="0.2">
      <c r="A94" s="86">
        <v>7</v>
      </c>
      <c r="B94" s="107" t="s">
        <v>194</v>
      </c>
      <c r="C94" s="88" t="s">
        <v>27</v>
      </c>
      <c r="D94" s="89">
        <v>8</v>
      </c>
      <c r="E94" s="137"/>
      <c r="F94" s="161">
        <v>2000</v>
      </c>
      <c r="G94" s="159">
        <f t="shared" si="10"/>
        <v>0</v>
      </c>
      <c r="H94" s="19">
        <f t="shared" si="11"/>
        <v>0</v>
      </c>
      <c r="I94" s="74"/>
    </row>
    <row r="95" spans="1:9" ht="15.75" customHeight="1" x14ac:dyDescent="0.2">
      <c r="A95" s="20">
        <v>8</v>
      </c>
      <c r="B95" s="15" t="s">
        <v>86</v>
      </c>
      <c r="C95" s="16" t="s">
        <v>20</v>
      </c>
      <c r="D95" s="17">
        <v>8</v>
      </c>
      <c r="E95" s="131"/>
      <c r="F95" s="161">
        <v>90</v>
      </c>
      <c r="G95" s="159">
        <f t="shared" si="10"/>
        <v>0</v>
      </c>
      <c r="H95" s="19">
        <f t="shared" ref="H95:H113" si="12">G95*1.08</f>
        <v>0</v>
      </c>
      <c r="I95" s="74"/>
    </row>
    <row r="96" spans="1:9" ht="15.75" customHeight="1" x14ac:dyDescent="0.2">
      <c r="A96" s="20">
        <v>9</v>
      </c>
      <c r="B96" s="15" t="s">
        <v>87</v>
      </c>
      <c r="C96" s="16" t="s">
        <v>20</v>
      </c>
      <c r="D96" s="17">
        <v>8</v>
      </c>
      <c r="E96" s="131"/>
      <c r="F96" s="161">
        <v>40</v>
      </c>
      <c r="G96" s="159">
        <f t="shared" si="10"/>
        <v>0</v>
      </c>
      <c r="H96" s="19">
        <f t="shared" si="12"/>
        <v>0</v>
      </c>
      <c r="I96" s="74"/>
    </row>
    <row r="97" spans="1:9" ht="25.5" customHeight="1" x14ac:dyDescent="0.2">
      <c r="A97" s="20">
        <v>10</v>
      </c>
      <c r="B97" s="15" t="s">
        <v>88</v>
      </c>
      <c r="C97" s="16" t="s">
        <v>20</v>
      </c>
      <c r="D97" s="17">
        <v>8</v>
      </c>
      <c r="E97" s="131"/>
      <c r="F97" s="161">
        <v>60</v>
      </c>
      <c r="G97" s="159">
        <f t="shared" si="10"/>
        <v>0</v>
      </c>
      <c r="H97" s="19">
        <f t="shared" si="12"/>
        <v>0</v>
      </c>
      <c r="I97" s="74"/>
    </row>
    <row r="98" spans="1:9" ht="16.5" customHeight="1" x14ac:dyDescent="0.2">
      <c r="A98" s="20">
        <v>11</v>
      </c>
      <c r="B98" s="15" t="s">
        <v>89</v>
      </c>
      <c r="C98" s="16" t="s">
        <v>20</v>
      </c>
      <c r="D98" s="17">
        <v>8</v>
      </c>
      <c r="E98" s="131"/>
      <c r="F98" s="161">
        <v>120</v>
      </c>
      <c r="G98" s="159">
        <f t="shared" si="10"/>
        <v>0</v>
      </c>
      <c r="H98" s="19">
        <f t="shared" si="12"/>
        <v>0</v>
      </c>
      <c r="I98" s="74"/>
    </row>
    <row r="99" spans="1:9" ht="26.25" customHeight="1" x14ac:dyDescent="0.2">
      <c r="A99" s="20">
        <v>12</v>
      </c>
      <c r="B99" s="15" t="s">
        <v>90</v>
      </c>
      <c r="C99" s="16" t="s">
        <v>20</v>
      </c>
      <c r="D99" s="17">
        <v>8</v>
      </c>
      <c r="E99" s="131"/>
      <c r="F99" s="161">
        <v>160</v>
      </c>
      <c r="G99" s="159">
        <f t="shared" si="10"/>
        <v>0</v>
      </c>
      <c r="H99" s="19">
        <f t="shared" si="12"/>
        <v>0</v>
      </c>
      <c r="I99" s="74"/>
    </row>
    <row r="100" spans="1:9" ht="30" customHeight="1" x14ac:dyDescent="0.2">
      <c r="A100" s="20">
        <v>13</v>
      </c>
      <c r="B100" s="25" t="s">
        <v>91</v>
      </c>
      <c r="C100" s="26" t="s">
        <v>11</v>
      </c>
      <c r="D100" s="27">
        <v>8</v>
      </c>
      <c r="E100" s="135"/>
      <c r="F100" s="161">
        <v>40</v>
      </c>
      <c r="G100" s="159">
        <f t="shared" si="10"/>
        <v>0</v>
      </c>
      <c r="H100" s="19">
        <f t="shared" si="12"/>
        <v>0</v>
      </c>
      <c r="I100" s="74"/>
    </row>
    <row r="101" spans="1:9" ht="30" customHeight="1" thickBot="1" x14ac:dyDescent="0.25">
      <c r="A101" s="82">
        <v>14</v>
      </c>
      <c r="B101" s="83" t="s">
        <v>92</v>
      </c>
      <c r="C101" s="84" t="s">
        <v>11</v>
      </c>
      <c r="D101" s="85">
        <v>8</v>
      </c>
      <c r="E101" s="138"/>
      <c r="F101" s="161">
        <v>20</v>
      </c>
      <c r="G101" s="159">
        <f t="shared" si="10"/>
        <v>0</v>
      </c>
      <c r="H101" s="19">
        <f t="shared" si="12"/>
        <v>0</v>
      </c>
      <c r="I101" s="74"/>
    </row>
    <row r="102" spans="1:9" ht="52.5" customHeight="1" x14ac:dyDescent="0.2">
      <c r="A102" s="90"/>
      <c r="B102" s="187" t="s">
        <v>243</v>
      </c>
      <c r="C102" s="188"/>
      <c r="D102" s="188"/>
      <c r="E102" s="188"/>
      <c r="F102" s="161"/>
      <c r="G102" s="159"/>
      <c r="H102" s="19"/>
      <c r="I102" s="74"/>
    </row>
    <row r="103" spans="1:9" ht="16.5" customHeight="1" x14ac:dyDescent="0.2">
      <c r="A103" s="91">
        <v>15</v>
      </c>
      <c r="B103" s="71" t="s">
        <v>188</v>
      </c>
      <c r="C103" s="16" t="s">
        <v>16</v>
      </c>
      <c r="D103" s="17">
        <v>8</v>
      </c>
      <c r="E103" s="131"/>
      <c r="F103" s="161">
        <v>400</v>
      </c>
      <c r="G103" s="159">
        <f t="shared" ref="G103:G113" si="13">F103*E103</f>
        <v>0</v>
      </c>
      <c r="H103" s="19">
        <f t="shared" si="12"/>
        <v>0</v>
      </c>
      <c r="I103" s="74"/>
    </row>
    <row r="104" spans="1:9" ht="16.5" customHeight="1" x14ac:dyDescent="0.2">
      <c r="A104" s="91">
        <v>16</v>
      </c>
      <c r="B104" s="71" t="s">
        <v>187</v>
      </c>
      <c r="C104" s="16" t="s">
        <v>16</v>
      </c>
      <c r="D104" s="17">
        <v>8</v>
      </c>
      <c r="E104" s="131"/>
      <c r="F104" s="161">
        <v>200</v>
      </c>
      <c r="G104" s="159">
        <f t="shared" si="13"/>
        <v>0</v>
      </c>
      <c r="H104" s="19">
        <f t="shared" si="12"/>
        <v>0</v>
      </c>
      <c r="I104" s="74"/>
    </row>
    <row r="105" spans="1:9" ht="16.5" customHeight="1" x14ac:dyDescent="0.2">
      <c r="A105" s="91">
        <v>17</v>
      </c>
      <c r="B105" s="71" t="s">
        <v>189</v>
      </c>
      <c r="C105" s="16" t="s">
        <v>16</v>
      </c>
      <c r="D105" s="17">
        <v>8</v>
      </c>
      <c r="E105" s="131"/>
      <c r="F105" s="161">
        <v>200</v>
      </c>
      <c r="G105" s="159">
        <f t="shared" si="13"/>
        <v>0</v>
      </c>
      <c r="H105" s="19">
        <f t="shared" si="12"/>
        <v>0</v>
      </c>
      <c r="I105" s="74"/>
    </row>
    <row r="106" spans="1:9" ht="16.5" customHeight="1" thickBot="1" x14ac:dyDescent="0.25">
      <c r="A106" s="92">
        <v>18</v>
      </c>
      <c r="B106" s="93" t="s">
        <v>190</v>
      </c>
      <c r="C106" s="94" t="s">
        <v>16</v>
      </c>
      <c r="D106" s="95">
        <v>8</v>
      </c>
      <c r="E106" s="139"/>
      <c r="F106" s="161">
        <v>100</v>
      </c>
      <c r="G106" s="159">
        <f t="shared" si="13"/>
        <v>0</v>
      </c>
      <c r="H106" s="19">
        <f t="shared" si="12"/>
        <v>0</v>
      </c>
      <c r="I106" s="74"/>
    </row>
    <row r="107" spans="1:9" x14ac:dyDescent="0.2">
      <c r="A107" s="86">
        <v>19</v>
      </c>
      <c r="B107" s="87" t="s">
        <v>93</v>
      </c>
      <c r="C107" s="88" t="s">
        <v>11</v>
      </c>
      <c r="D107" s="89">
        <v>8</v>
      </c>
      <c r="E107" s="137"/>
      <c r="F107" s="161">
        <v>1000</v>
      </c>
      <c r="G107" s="159">
        <f t="shared" si="13"/>
        <v>0</v>
      </c>
      <c r="H107" s="19">
        <f t="shared" si="12"/>
        <v>0</v>
      </c>
      <c r="I107" s="74"/>
    </row>
    <row r="108" spans="1:9" ht="25.5" x14ac:dyDescent="0.2">
      <c r="A108" s="20">
        <v>20</v>
      </c>
      <c r="B108" s="25" t="s">
        <v>95</v>
      </c>
      <c r="C108" s="26" t="s">
        <v>20</v>
      </c>
      <c r="D108" s="27">
        <v>8</v>
      </c>
      <c r="E108" s="131"/>
      <c r="F108" s="161">
        <v>200</v>
      </c>
      <c r="G108" s="159">
        <f t="shared" si="13"/>
        <v>0</v>
      </c>
      <c r="H108" s="19">
        <f t="shared" si="12"/>
        <v>0</v>
      </c>
      <c r="I108" s="74"/>
    </row>
    <row r="109" spans="1:9" ht="51" x14ac:dyDescent="0.2">
      <c r="A109" s="112">
        <v>22</v>
      </c>
      <c r="B109" s="115" t="s">
        <v>226</v>
      </c>
      <c r="C109" s="113" t="s">
        <v>27</v>
      </c>
      <c r="D109" s="117">
        <v>8</v>
      </c>
      <c r="E109" s="140"/>
      <c r="F109" s="161">
        <v>100</v>
      </c>
      <c r="G109" s="159">
        <f t="shared" si="13"/>
        <v>0</v>
      </c>
      <c r="H109" s="19">
        <f>G109*1.08</f>
        <v>0</v>
      </c>
      <c r="I109" s="74"/>
    </row>
    <row r="110" spans="1:9" x14ac:dyDescent="0.2">
      <c r="A110" s="20">
        <v>23</v>
      </c>
      <c r="B110" s="21" t="s">
        <v>96</v>
      </c>
      <c r="C110" s="22" t="s">
        <v>20</v>
      </c>
      <c r="D110" s="23">
        <v>8</v>
      </c>
      <c r="E110" s="124"/>
      <c r="F110" s="161">
        <v>20</v>
      </c>
      <c r="G110" s="159">
        <f t="shared" si="13"/>
        <v>0</v>
      </c>
      <c r="H110" s="19">
        <f t="shared" si="12"/>
        <v>0</v>
      </c>
      <c r="I110" s="74"/>
    </row>
    <row r="111" spans="1:9" x14ac:dyDescent="0.2">
      <c r="A111" s="20">
        <v>24</v>
      </c>
      <c r="B111" s="21" t="s">
        <v>97</v>
      </c>
      <c r="C111" s="22" t="s">
        <v>20</v>
      </c>
      <c r="D111" s="23">
        <v>8</v>
      </c>
      <c r="E111" s="124"/>
      <c r="F111" s="161">
        <v>20</v>
      </c>
      <c r="G111" s="159">
        <f t="shared" si="13"/>
        <v>0</v>
      </c>
      <c r="H111" s="19">
        <f t="shared" si="12"/>
        <v>0</v>
      </c>
      <c r="I111" s="74"/>
    </row>
    <row r="112" spans="1:9" x14ac:dyDescent="0.2">
      <c r="A112" s="20">
        <v>25</v>
      </c>
      <c r="B112" s="21" t="s">
        <v>98</v>
      </c>
      <c r="C112" s="22" t="s">
        <v>20</v>
      </c>
      <c r="D112" s="23">
        <v>8</v>
      </c>
      <c r="E112" s="124"/>
      <c r="F112" s="161">
        <v>20</v>
      </c>
      <c r="G112" s="159">
        <f t="shared" si="13"/>
        <v>0</v>
      </c>
      <c r="H112" s="19">
        <f t="shared" si="12"/>
        <v>0</v>
      </c>
      <c r="I112" s="74"/>
    </row>
    <row r="113" spans="1:9" x14ac:dyDescent="0.2">
      <c r="A113" s="20">
        <v>26</v>
      </c>
      <c r="B113" s="21" t="s">
        <v>99</v>
      </c>
      <c r="C113" s="22" t="s">
        <v>20</v>
      </c>
      <c r="D113" s="23">
        <v>8</v>
      </c>
      <c r="E113" s="124"/>
      <c r="F113" s="161">
        <v>20</v>
      </c>
      <c r="G113" s="159">
        <f t="shared" si="13"/>
        <v>0</v>
      </c>
      <c r="H113" s="19">
        <f t="shared" si="12"/>
        <v>0</v>
      </c>
      <c r="I113" s="74"/>
    </row>
    <row r="114" spans="1:9" ht="14.85" customHeight="1" x14ac:dyDescent="0.2">
      <c r="A114" s="185" t="s">
        <v>85</v>
      </c>
      <c r="B114" s="185"/>
      <c r="C114" s="185"/>
      <c r="D114" s="185"/>
      <c r="E114" s="141"/>
      <c r="F114" s="165"/>
      <c r="G114" s="160"/>
      <c r="H114" s="32"/>
    </row>
    <row r="115" spans="1:9" ht="248.25" customHeight="1" x14ac:dyDescent="0.2">
      <c r="A115" s="33">
        <v>1</v>
      </c>
      <c r="B115" s="34" t="s">
        <v>101</v>
      </c>
      <c r="C115" s="34" t="s">
        <v>16</v>
      </c>
      <c r="D115" s="35">
        <v>23</v>
      </c>
      <c r="E115" s="142"/>
      <c r="F115" s="161">
        <v>60</v>
      </c>
      <c r="G115" s="159">
        <f>F115*E115</f>
        <v>0</v>
      </c>
      <c r="H115" s="19">
        <f>G115*1.23</f>
        <v>0</v>
      </c>
    </row>
    <row r="116" spans="1:9" ht="14.85" customHeight="1" x14ac:dyDescent="0.2">
      <c r="A116" s="186" t="s">
        <v>100</v>
      </c>
      <c r="B116" s="186"/>
      <c r="C116" s="186"/>
      <c r="D116" s="186"/>
      <c r="E116" s="143"/>
      <c r="F116" s="165"/>
      <c r="G116" s="160"/>
      <c r="H116" s="36"/>
    </row>
    <row r="117" spans="1:9" x14ac:dyDescent="0.2">
      <c r="A117" s="20" t="s">
        <v>47</v>
      </c>
      <c r="B117" s="15" t="s">
        <v>103</v>
      </c>
      <c r="C117" s="16" t="s">
        <v>11</v>
      </c>
      <c r="D117" s="17">
        <v>8</v>
      </c>
      <c r="E117" s="121"/>
      <c r="F117" s="161">
        <v>200</v>
      </c>
      <c r="G117" s="159">
        <f t="shared" ref="G117:G123" si="14">F117*E117</f>
        <v>0</v>
      </c>
      <c r="H117" s="19">
        <f t="shared" ref="H117:H123" si="15">G117*1.08</f>
        <v>0</v>
      </c>
    </row>
    <row r="118" spans="1:9" x14ac:dyDescent="0.2">
      <c r="A118" s="14" t="s">
        <v>48</v>
      </c>
      <c r="B118" s="25" t="s">
        <v>104</v>
      </c>
      <c r="C118" s="26" t="s">
        <v>11</v>
      </c>
      <c r="D118" s="27">
        <v>8</v>
      </c>
      <c r="E118" s="121"/>
      <c r="F118" s="161">
        <v>200</v>
      </c>
      <c r="G118" s="159">
        <f t="shared" si="14"/>
        <v>0</v>
      </c>
      <c r="H118" s="19">
        <f t="shared" si="15"/>
        <v>0</v>
      </c>
    </row>
    <row r="119" spans="1:9" x14ac:dyDescent="0.2">
      <c r="A119" s="20" t="s">
        <v>49</v>
      </c>
      <c r="B119" s="25" t="s">
        <v>105</v>
      </c>
      <c r="C119" s="26" t="s">
        <v>11</v>
      </c>
      <c r="D119" s="27">
        <v>9</v>
      </c>
      <c r="E119" s="121"/>
      <c r="F119" s="161">
        <v>200</v>
      </c>
      <c r="G119" s="159">
        <f t="shared" si="14"/>
        <v>0</v>
      </c>
      <c r="H119" s="19">
        <f t="shared" si="15"/>
        <v>0</v>
      </c>
    </row>
    <row r="120" spans="1:9" x14ac:dyDescent="0.2">
      <c r="A120" s="14" t="s">
        <v>50</v>
      </c>
      <c r="B120" s="15" t="s">
        <v>106</v>
      </c>
      <c r="C120" s="16" t="s">
        <v>11</v>
      </c>
      <c r="D120" s="17">
        <v>8</v>
      </c>
      <c r="E120" s="121"/>
      <c r="F120" s="161">
        <v>200</v>
      </c>
      <c r="G120" s="159">
        <f t="shared" si="14"/>
        <v>0</v>
      </c>
      <c r="H120" s="19">
        <f t="shared" si="15"/>
        <v>0</v>
      </c>
    </row>
    <row r="121" spans="1:9" ht="25.5" x14ac:dyDescent="0.2">
      <c r="A121" s="20" t="s">
        <v>51</v>
      </c>
      <c r="B121" s="25" t="s">
        <v>107</v>
      </c>
      <c r="C121" s="26" t="s">
        <v>11</v>
      </c>
      <c r="D121" s="27">
        <v>8</v>
      </c>
      <c r="E121" s="121"/>
      <c r="F121" s="161">
        <v>960</v>
      </c>
      <c r="G121" s="159">
        <f t="shared" si="14"/>
        <v>0</v>
      </c>
      <c r="H121" s="19">
        <f t="shared" si="15"/>
        <v>0</v>
      </c>
    </row>
    <row r="122" spans="1:9" ht="25.5" x14ac:dyDescent="0.2">
      <c r="A122" s="14" t="s">
        <v>52</v>
      </c>
      <c r="B122" s="25" t="s">
        <v>108</v>
      </c>
      <c r="C122" s="26" t="s">
        <v>11</v>
      </c>
      <c r="D122" s="27">
        <v>8</v>
      </c>
      <c r="E122" s="121"/>
      <c r="F122" s="161">
        <v>500</v>
      </c>
      <c r="G122" s="159">
        <f t="shared" si="14"/>
        <v>0</v>
      </c>
      <c r="H122" s="19">
        <f t="shared" si="15"/>
        <v>0</v>
      </c>
    </row>
    <row r="123" spans="1:9" ht="25.5" x14ac:dyDescent="0.2">
      <c r="A123" s="20" t="s">
        <v>53</v>
      </c>
      <c r="B123" s="25" t="s">
        <v>109</v>
      </c>
      <c r="C123" s="26" t="s">
        <v>11</v>
      </c>
      <c r="D123" s="27">
        <v>8</v>
      </c>
      <c r="E123" s="121"/>
      <c r="F123" s="161">
        <v>300</v>
      </c>
      <c r="G123" s="159">
        <f t="shared" si="14"/>
        <v>0</v>
      </c>
      <c r="H123" s="19">
        <f t="shared" si="15"/>
        <v>0</v>
      </c>
    </row>
    <row r="124" spans="1:9" x14ac:dyDescent="0.2">
      <c r="A124" s="191" t="s">
        <v>102</v>
      </c>
      <c r="B124" s="191"/>
      <c r="C124" s="191"/>
      <c r="D124" s="191"/>
      <c r="E124" s="106"/>
      <c r="F124" s="163"/>
      <c r="G124" s="160"/>
      <c r="H124" s="29"/>
    </row>
    <row r="125" spans="1:9" ht="43.5" customHeight="1" x14ac:dyDescent="0.2">
      <c r="A125" s="109">
        <v>1</v>
      </c>
      <c r="B125" s="110" t="s">
        <v>111</v>
      </c>
      <c r="C125" s="111" t="s">
        <v>27</v>
      </c>
      <c r="D125" s="111">
        <v>8</v>
      </c>
      <c r="E125" s="144"/>
      <c r="F125" s="161">
        <v>120</v>
      </c>
      <c r="G125" s="159">
        <f>F125*E125</f>
        <v>0</v>
      </c>
      <c r="H125" s="19">
        <f>G125*1.08</f>
        <v>0</v>
      </c>
    </row>
    <row r="126" spans="1:9" ht="25.5" x14ac:dyDescent="0.2">
      <c r="A126" s="109">
        <v>2</v>
      </c>
      <c r="B126" s="110" t="s">
        <v>112</v>
      </c>
      <c r="C126" s="111" t="s">
        <v>27</v>
      </c>
      <c r="D126" s="111">
        <v>8</v>
      </c>
      <c r="E126" s="144"/>
      <c r="F126" s="161">
        <v>40</v>
      </c>
      <c r="G126" s="159">
        <f>F126*E126</f>
        <v>0</v>
      </c>
      <c r="H126" s="19">
        <f>G126*1.08</f>
        <v>0</v>
      </c>
    </row>
    <row r="127" spans="1:9" ht="12.75" customHeight="1" x14ac:dyDescent="0.2">
      <c r="A127" s="192" t="s">
        <v>110</v>
      </c>
      <c r="B127" s="192"/>
      <c r="C127" s="192"/>
      <c r="D127" s="192"/>
      <c r="E127" s="145"/>
      <c r="F127" s="169"/>
      <c r="G127" s="160"/>
      <c r="H127" s="44"/>
    </row>
    <row r="128" spans="1:9" ht="36" customHeight="1" x14ac:dyDescent="0.2">
      <c r="A128" s="78"/>
      <c r="B128" s="189" t="s">
        <v>195</v>
      </c>
      <c r="C128" s="190"/>
      <c r="D128" s="190"/>
      <c r="E128" s="190"/>
      <c r="F128" s="170"/>
      <c r="G128" s="159">
        <f t="shared" ref="G128:G134" si="16">F128*E128</f>
        <v>0</v>
      </c>
      <c r="H128" s="45"/>
    </row>
    <row r="129" spans="1:8" x14ac:dyDescent="0.2">
      <c r="A129" s="37">
        <v>1</v>
      </c>
      <c r="B129" s="38" t="s">
        <v>196</v>
      </c>
      <c r="C129" s="39" t="s">
        <v>11</v>
      </c>
      <c r="D129" s="40">
        <v>8</v>
      </c>
      <c r="E129" s="132"/>
      <c r="F129" s="161">
        <v>40</v>
      </c>
      <c r="G129" s="159">
        <f t="shared" si="16"/>
        <v>0</v>
      </c>
      <c r="H129" s="19">
        <f t="shared" ref="H129:H134" si="17">G129*1.08</f>
        <v>0</v>
      </c>
    </row>
    <row r="130" spans="1:8" x14ac:dyDescent="0.2">
      <c r="A130" s="37">
        <v>2</v>
      </c>
      <c r="B130" s="38" t="s">
        <v>197</v>
      </c>
      <c r="C130" s="39" t="s">
        <v>11</v>
      </c>
      <c r="D130" s="40">
        <v>8</v>
      </c>
      <c r="E130" s="132"/>
      <c r="F130" s="161">
        <v>40</v>
      </c>
      <c r="G130" s="159">
        <f t="shared" si="16"/>
        <v>0</v>
      </c>
      <c r="H130" s="19">
        <f t="shared" si="17"/>
        <v>0</v>
      </c>
    </row>
    <row r="131" spans="1:8" x14ac:dyDescent="0.2">
      <c r="A131" s="37">
        <v>3</v>
      </c>
      <c r="B131" s="38" t="s">
        <v>198</v>
      </c>
      <c r="C131" s="39" t="s">
        <v>11</v>
      </c>
      <c r="D131" s="40">
        <v>8</v>
      </c>
      <c r="E131" s="132"/>
      <c r="F131" s="161">
        <v>60</v>
      </c>
      <c r="G131" s="159">
        <f t="shared" si="16"/>
        <v>0</v>
      </c>
      <c r="H131" s="19">
        <f t="shared" si="17"/>
        <v>0</v>
      </c>
    </row>
    <row r="132" spans="1:8" x14ac:dyDescent="0.2">
      <c r="A132" s="37">
        <v>4</v>
      </c>
      <c r="B132" s="38" t="s">
        <v>200</v>
      </c>
      <c r="C132" s="39" t="s">
        <v>11</v>
      </c>
      <c r="D132" s="40">
        <v>8</v>
      </c>
      <c r="E132" s="132"/>
      <c r="F132" s="161">
        <v>120</v>
      </c>
      <c r="G132" s="159">
        <f t="shared" si="16"/>
        <v>0</v>
      </c>
      <c r="H132" s="19">
        <f t="shared" si="17"/>
        <v>0</v>
      </c>
    </row>
    <row r="133" spans="1:8" x14ac:dyDescent="0.2">
      <c r="A133" s="37">
        <v>5</v>
      </c>
      <c r="B133" s="38" t="s">
        <v>199</v>
      </c>
      <c r="C133" s="39" t="s">
        <v>11</v>
      </c>
      <c r="D133" s="40">
        <v>8</v>
      </c>
      <c r="E133" s="132"/>
      <c r="F133" s="161">
        <v>120</v>
      </c>
      <c r="G133" s="159">
        <f t="shared" si="16"/>
        <v>0</v>
      </c>
      <c r="H133" s="19">
        <f t="shared" si="17"/>
        <v>0</v>
      </c>
    </row>
    <row r="134" spans="1:8" x14ac:dyDescent="0.2">
      <c r="A134" s="37">
        <v>6</v>
      </c>
      <c r="B134" s="38" t="s">
        <v>201</v>
      </c>
      <c r="C134" s="39" t="s">
        <v>11</v>
      </c>
      <c r="D134" s="40">
        <v>8</v>
      </c>
      <c r="E134" s="132"/>
      <c r="F134" s="161">
        <v>120</v>
      </c>
      <c r="G134" s="159">
        <f t="shared" si="16"/>
        <v>0</v>
      </c>
      <c r="H134" s="19">
        <f t="shared" si="17"/>
        <v>0</v>
      </c>
    </row>
    <row r="135" spans="1:8" ht="12.75" customHeight="1" x14ac:dyDescent="0.2">
      <c r="A135" s="177" t="s">
        <v>113</v>
      </c>
      <c r="B135" s="177"/>
      <c r="C135" s="177"/>
      <c r="D135" s="177"/>
      <c r="E135" s="146"/>
      <c r="F135" s="165"/>
      <c r="G135" s="160"/>
      <c r="H135" s="13"/>
    </row>
    <row r="136" spans="1:8" x14ac:dyDescent="0.2">
      <c r="A136" s="37" t="s">
        <v>47</v>
      </c>
      <c r="B136" s="38" t="s">
        <v>122</v>
      </c>
      <c r="C136" s="39" t="s">
        <v>11</v>
      </c>
      <c r="D136" s="40">
        <v>8</v>
      </c>
      <c r="E136" s="147"/>
      <c r="F136" s="161">
        <v>40</v>
      </c>
      <c r="G136" s="159">
        <f t="shared" ref="G136:G161" si="18">F136*E136</f>
        <v>0</v>
      </c>
      <c r="H136" s="19">
        <f t="shared" ref="H136:H156" si="19">G136*1.08</f>
        <v>0</v>
      </c>
    </row>
    <row r="137" spans="1:8" x14ac:dyDescent="0.2">
      <c r="A137" s="37" t="s">
        <v>48</v>
      </c>
      <c r="B137" s="38" t="s">
        <v>123</v>
      </c>
      <c r="C137" s="39" t="s">
        <v>11</v>
      </c>
      <c r="D137" s="40">
        <v>8</v>
      </c>
      <c r="E137" s="147"/>
      <c r="F137" s="161">
        <v>40</v>
      </c>
      <c r="G137" s="159">
        <f t="shared" si="18"/>
        <v>0</v>
      </c>
      <c r="H137" s="19">
        <f t="shared" si="19"/>
        <v>0</v>
      </c>
    </row>
    <row r="138" spans="1:8" x14ac:dyDescent="0.2">
      <c r="A138" s="37" t="s">
        <v>49</v>
      </c>
      <c r="B138" s="38" t="s">
        <v>124</v>
      </c>
      <c r="C138" s="39" t="s">
        <v>11</v>
      </c>
      <c r="D138" s="40">
        <v>8</v>
      </c>
      <c r="E138" s="147"/>
      <c r="F138" s="161">
        <v>40</v>
      </c>
      <c r="G138" s="159">
        <f t="shared" si="18"/>
        <v>0</v>
      </c>
      <c r="H138" s="19">
        <f t="shared" si="19"/>
        <v>0</v>
      </c>
    </row>
    <row r="139" spans="1:8" x14ac:dyDescent="0.2">
      <c r="A139" s="37" t="s">
        <v>50</v>
      </c>
      <c r="B139" s="38" t="s">
        <v>125</v>
      </c>
      <c r="C139" s="39" t="s">
        <v>11</v>
      </c>
      <c r="D139" s="40">
        <v>8</v>
      </c>
      <c r="E139" s="147"/>
      <c r="F139" s="161">
        <v>40</v>
      </c>
      <c r="G139" s="159">
        <f t="shared" si="18"/>
        <v>0</v>
      </c>
      <c r="H139" s="19">
        <f t="shared" si="19"/>
        <v>0</v>
      </c>
    </row>
    <row r="140" spans="1:8" x14ac:dyDescent="0.2">
      <c r="A140" s="37" t="s">
        <v>51</v>
      </c>
      <c r="B140" s="38" t="s">
        <v>126</v>
      </c>
      <c r="C140" s="39" t="s">
        <v>11</v>
      </c>
      <c r="D140" s="40">
        <v>8</v>
      </c>
      <c r="E140" s="147"/>
      <c r="F140" s="161">
        <v>40</v>
      </c>
      <c r="G140" s="159">
        <f t="shared" si="18"/>
        <v>0</v>
      </c>
      <c r="H140" s="19">
        <f t="shared" si="19"/>
        <v>0</v>
      </c>
    </row>
    <row r="141" spans="1:8" x14ac:dyDescent="0.2">
      <c r="A141" s="37" t="s">
        <v>52</v>
      </c>
      <c r="B141" s="38" t="s">
        <v>127</v>
      </c>
      <c r="C141" s="39" t="s">
        <v>11</v>
      </c>
      <c r="D141" s="40">
        <v>8</v>
      </c>
      <c r="E141" s="147"/>
      <c r="F141" s="161">
        <v>60</v>
      </c>
      <c r="G141" s="159">
        <f t="shared" si="18"/>
        <v>0</v>
      </c>
      <c r="H141" s="19">
        <f t="shared" si="19"/>
        <v>0</v>
      </c>
    </row>
    <row r="142" spans="1:8" x14ac:dyDescent="0.2">
      <c r="A142" s="37" t="s">
        <v>53</v>
      </c>
      <c r="B142" s="38" t="s">
        <v>128</v>
      </c>
      <c r="C142" s="39" t="s">
        <v>11</v>
      </c>
      <c r="D142" s="40">
        <v>8</v>
      </c>
      <c r="E142" s="147"/>
      <c r="F142" s="161">
        <v>40</v>
      </c>
      <c r="G142" s="159">
        <f t="shared" si="18"/>
        <v>0</v>
      </c>
      <c r="H142" s="19">
        <f t="shared" si="19"/>
        <v>0</v>
      </c>
    </row>
    <row r="143" spans="1:8" x14ac:dyDescent="0.2">
      <c r="A143" s="37" t="s">
        <v>54</v>
      </c>
      <c r="B143" s="38" t="s">
        <v>129</v>
      </c>
      <c r="C143" s="39" t="s">
        <v>11</v>
      </c>
      <c r="D143" s="40">
        <v>8</v>
      </c>
      <c r="E143" s="147"/>
      <c r="F143" s="161">
        <v>40</v>
      </c>
      <c r="G143" s="159">
        <f t="shared" si="18"/>
        <v>0</v>
      </c>
      <c r="H143" s="19">
        <f t="shared" si="19"/>
        <v>0</v>
      </c>
    </row>
    <row r="144" spans="1:8" x14ac:dyDescent="0.2">
      <c r="A144" s="37" t="s">
        <v>55</v>
      </c>
      <c r="B144" s="38" t="s">
        <v>130</v>
      </c>
      <c r="C144" s="39" t="s">
        <v>11</v>
      </c>
      <c r="D144" s="40">
        <v>8</v>
      </c>
      <c r="E144" s="147"/>
      <c r="F144" s="161">
        <v>40</v>
      </c>
      <c r="G144" s="159">
        <f t="shared" si="18"/>
        <v>0</v>
      </c>
      <c r="H144" s="19">
        <f t="shared" si="19"/>
        <v>0</v>
      </c>
    </row>
    <row r="145" spans="1:8" x14ac:dyDescent="0.2">
      <c r="A145" s="37" t="s">
        <v>66</v>
      </c>
      <c r="B145" s="38" t="s">
        <v>131</v>
      </c>
      <c r="C145" s="39" t="s">
        <v>11</v>
      </c>
      <c r="D145" s="40">
        <v>8</v>
      </c>
      <c r="E145" s="147"/>
      <c r="F145" s="161">
        <v>40</v>
      </c>
      <c r="G145" s="159">
        <f t="shared" si="18"/>
        <v>0</v>
      </c>
      <c r="H145" s="19">
        <f t="shared" si="19"/>
        <v>0</v>
      </c>
    </row>
    <row r="146" spans="1:8" x14ac:dyDescent="0.2">
      <c r="A146" s="37" t="s">
        <v>68</v>
      </c>
      <c r="B146" s="38" t="s">
        <v>132</v>
      </c>
      <c r="C146" s="39" t="s">
        <v>11</v>
      </c>
      <c r="D146" s="40">
        <v>8</v>
      </c>
      <c r="E146" s="147"/>
      <c r="F146" s="161">
        <v>140</v>
      </c>
      <c r="G146" s="159">
        <f t="shared" si="18"/>
        <v>0</v>
      </c>
      <c r="H146" s="19">
        <f t="shared" si="19"/>
        <v>0</v>
      </c>
    </row>
    <row r="147" spans="1:8" x14ac:dyDescent="0.2">
      <c r="A147" s="37" t="s">
        <v>70</v>
      </c>
      <c r="B147" s="38" t="s">
        <v>133</v>
      </c>
      <c r="C147" s="39" t="s">
        <v>11</v>
      </c>
      <c r="D147" s="40">
        <v>8</v>
      </c>
      <c r="E147" s="147"/>
      <c r="F147" s="161">
        <v>200</v>
      </c>
      <c r="G147" s="159">
        <f t="shared" si="18"/>
        <v>0</v>
      </c>
      <c r="H147" s="19">
        <f t="shared" si="19"/>
        <v>0</v>
      </c>
    </row>
    <row r="148" spans="1:8" x14ac:dyDescent="0.2">
      <c r="A148" s="37" t="s">
        <v>72</v>
      </c>
      <c r="B148" s="38" t="s">
        <v>134</v>
      </c>
      <c r="C148" s="39" t="s">
        <v>11</v>
      </c>
      <c r="D148" s="40">
        <v>8</v>
      </c>
      <c r="E148" s="147"/>
      <c r="F148" s="161">
        <v>220</v>
      </c>
      <c r="G148" s="159">
        <f t="shared" si="18"/>
        <v>0</v>
      </c>
      <c r="H148" s="19">
        <f t="shared" si="19"/>
        <v>0</v>
      </c>
    </row>
    <row r="149" spans="1:8" x14ac:dyDescent="0.2">
      <c r="A149" s="37" t="s">
        <v>74</v>
      </c>
      <c r="B149" s="38" t="s">
        <v>135</v>
      </c>
      <c r="C149" s="39" t="s">
        <v>11</v>
      </c>
      <c r="D149" s="40">
        <v>8</v>
      </c>
      <c r="E149" s="147"/>
      <c r="F149" s="161">
        <v>140</v>
      </c>
      <c r="G149" s="159">
        <f t="shared" si="18"/>
        <v>0</v>
      </c>
      <c r="H149" s="19">
        <f t="shared" si="19"/>
        <v>0</v>
      </c>
    </row>
    <row r="150" spans="1:8" x14ac:dyDescent="0.2">
      <c r="A150" s="37" t="s">
        <v>75</v>
      </c>
      <c r="B150" s="38" t="s">
        <v>136</v>
      </c>
      <c r="C150" s="39" t="s">
        <v>11</v>
      </c>
      <c r="D150" s="40">
        <v>8</v>
      </c>
      <c r="E150" s="147"/>
      <c r="F150" s="161">
        <v>80</v>
      </c>
      <c r="G150" s="159">
        <f t="shared" si="18"/>
        <v>0</v>
      </c>
      <c r="H150" s="19">
        <f t="shared" si="19"/>
        <v>0</v>
      </c>
    </row>
    <row r="151" spans="1:8" x14ac:dyDescent="0.2">
      <c r="A151" s="37" t="s">
        <v>77</v>
      </c>
      <c r="B151" s="38" t="s">
        <v>137</v>
      </c>
      <c r="C151" s="39" t="s">
        <v>11</v>
      </c>
      <c r="D151" s="40">
        <v>8</v>
      </c>
      <c r="E151" s="147"/>
      <c r="F151" s="161">
        <v>40</v>
      </c>
      <c r="G151" s="159">
        <f t="shared" si="18"/>
        <v>0</v>
      </c>
      <c r="H151" s="19">
        <f t="shared" si="19"/>
        <v>0</v>
      </c>
    </row>
    <row r="152" spans="1:8" x14ac:dyDescent="0.2">
      <c r="A152" s="37" t="s">
        <v>79</v>
      </c>
      <c r="B152" s="45" t="s">
        <v>138</v>
      </c>
      <c r="C152" s="46" t="s">
        <v>11</v>
      </c>
      <c r="D152" s="47">
        <v>8</v>
      </c>
      <c r="E152" s="147"/>
      <c r="F152" s="161">
        <v>40</v>
      </c>
      <c r="G152" s="159">
        <f t="shared" si="18"/>
        <v>0</v>
      </c>
      <c r="H152" s="19">
        <f t="shared" si="19"/>
        <v>0</v>
      </c>
    </row>
    <row r="153" spans="1:8" x14ac:dyDescent="0.2">
      <c r="A153" s="37" t="s">
        <v>81</v>
      </c>
      <c r="B153" s="45" t="s">
        <v>139</v>
      </c>
      <c r="C153" s="46" t="s">
        <v>11</v>
      </c>
      <c r="D153" s="47">
        <v>8</v>
      </c>
      <c r="E153" s="147"/>
      <c r="F153" s="161">
        <v>40</v>
      </c>
      <c r="G153" s="159">
        <f t="shared" si="18"/>
        <v>0</v>
      </c>
      <c r="H153" s="19">
        <f t="shared" si="19"/>
        <v>0</v>
      </c>
    </row>
    <row r="154" spans="1:8" x14ac:dyDescent="0.2">
      <c r="A154" s="37" t="s">
        <v>140</v>
      </c>
      <c r="B154" s="45" t="s">
        <v>141</v>
      </c>
      <c r="C154" s="46" t="s">
        <v>11</v>
      </c>
      <c r="D154" s="47">
        <v>8</v>
      </c>
      <c r="E154" s="147"/>
      <c r="F154" s="161">
        <v>40</v>
      </c>
      <c r="G154" s="159">
        <f t="shared" si="18"/>
        <v>0</v>
      </c>
      <c r="H154" s="19">
        <f t="shared" si="19"/>
        <v>0</v>
      </c>
    </row>
    <row r="155" spans="1:8" x14ac:dyDescent="0.2">
      <c r="A155" s="37" t="s">
        <v>142</v>
      </c>
      <c r="B155" s="45" t="s">
        <v>143</v>
      </c>
      <c r="C155" s="46" t="s">
        <v>11</v>
      </c>
      <c r="D155" s="47">
        <v>8</v>
      </c>
      <c r="E155" s="147"/>
      <c r="F155" s="161">
        <v>120</v>
      </c>
      <c r="G155" s="159">
        <f t="shared" si="18"/>
        <v>0</v>
      </c>
      <c r="H155" s="19">
        <f t="shared" si="19"/>
        <v>0</v>
      </c>
    </row>
    <row r="156" spans="1:8" x14ac:dyDescent="0.2">
      <c r="A156" s="37" t="s">
        <v>144</v>
      </c>
      <c r="B156" s="45" t="s">
        <v>145</v>
      </c>
      <c r="C156" s="46" t="s">
        <v>11</v>
      </c>
      <c r="D156" s="47">
        <v>8</v>
      </c>
      <c r="E156" s="147"/>
      <c r="F156" s="161">
        <v>200</v>
      </c>
      <c r="G156" s="159">
        <f t="shared" si="18"/>
        <v>0</v>
      </c>
      <c r="H156" s="19">
        <f t="shared" si="19"/>
        <v>0</v>
      </c>
    </row>
    <row r="157" spans="1:8" x14ac:dyDescent="0.2">
      <c r="A157" s="48">
        <v>22</v>
      </c>
      <c r="B157" s="49" t="s">
        <v>145</v>
      </c>
      <c r="C157" s="50" t="s">
        <v>11</v>
      </c>
      <c r="D157" s="51">
        <v>8</v>
      </c>
      <c r="E157" s="148"/>
      <c r="F157" s="161">
        <v>200</v>
      </c>
      <c r="G157" s="159">
        <f t="shared" si="18"/>
        <v>0</v>
      </c>
      <c r="H157" s="19">
        <f>G157*1.08</f>
        <v>0</v>
      </c>
    </row>
    <row r="158" spans="1:8" x14ac:dyDescent="0.2">
      <c r="A158" s="60">
        <v>23</v>
      </c>
      <c r="B158" s="45" t="s">
        <v>239</v>
      </c>
      <c r="C158" s="46" t="s">
        <v>11</v>
      </c>
      <c r="D158" s="47">
        <v>8</v>
      </c>
      <c r="E158" s="149"/>
      <c r="F158" s="161">
        <v>60</v>
      </c>
      <c r="G158" s="159">
        <f t="shared" si="18"/>
        <v>0</v>
      </c>
      <c r="H158" s="19">
        <f>G158*1.08</f>
        <v>0</v>
      </c>
    </row>
    <row r="159" spans="1:8" x14ac:dyDescent="0.2">
      <c r="A159" s="60">
        <v>24</v>
      </c>
      <c r="B159" s="45" t="s">
        <v>238</v>
      </c>
      <c r="C159" s="46" t="s">
        <v>11</v>
      </c>
      <c r="D159" s="47">
        <v>8</v>
      </c>
      <c r="E159" s="149"/>
      <c r="F159" s="161">
        <v>140</v>
      </c>
      <c r="G159" s="159">
        <f t="shared" si="18"/>
        <v>0</v>
      </c>
      <c r="H159" s="19">
        <f>G159*1.08</f>
        <v>0</v>
      </c>
    </row>
    <row r="160" spans="1:8" ht="120.75" customHeight="1" x14ac:dyDescent="0.2">
      <c r="A160" s="60">
        <v>25</v>
      </c>
      <c r="B160" s="45" t="s">
        <v>244</v>
      </c>
      <c r="C160" s="46" t="s">
        <v>11</v>
      </c>
      <c r="D160" s="47">
        <v>8</v>
      </c>
      <c r="E160" s="149"/>
      <c r="F160" s="161">
        <v>60</v>
      </c>
      <c r="G160" s="159">
        <f t="shared" si="18"/>
        <v>0</v>
      </c>
      <c r="H160" s="19">
        <f>G160*1.08</f>
        <v>0</v>
      </c>
    </row>
    <row r="161" spans="1:8" ht="123" customHeight="1" x14ac:dyDescent="0.2">
      <c r="A161" s="60">
        <v>26</v>
      </c>
      <c r="B161" s="45" t="s">
        <v>245</v>
      </c>
      <c r="C161" s="46" t="s">
        <v>11</v>
      </c>
      <c r="D161" s="47">
        <v>8</v>
      </c>
      <c r="E161" s="149"/>
      <c r="F161" s="161">
        <v>200</v>
      </c>
      <c r="G161" s="159">
        <f t="shared" si="18"/>
        <v>0</v>
      </c>
      <c r="H161" s="19">
        <f>G161*1.08</f>
        <v>0</v>
      </c>
    </row>
    <row r="162" spans="1:8" ht="15" x14ac:dyDescent="0.2">
      <c r="A162" s="193" t="s">
        <v>120</v>
      </c>
      <c r="B162" s="193"/>
      <c r="C162" s="193"/>
      <c r="D162" s="193"/>
      <c r="E162" s="108"/>
      <c r="F162" s="163"/>
      <c r="G162" s="160"/>
      <c r="H162" s="52"/>
    </row>
    <row r="163" spans="1:8" ht="158.25" customHeight="1" x14ac:dyDescent="0.2">
      <c r="A163" s="194" t="s">
        <v>227</v>
      </c>
      <c r="B163" s="194"/>
      <c r="C163" s="194"/>
      <c r="D163" s="194"/>
      <c r="E163" s="195"/>
      <c r="F163" s="161"/>
      <c r="G163" s="159">
        <f t="shared" ref="G163:G171" si="20">F163*E163</f>
        <v>0</v>
      </c>
      <c r="H163" s="19"/>
    </row>
    <row r="164" spans="1:8" ht="25.5" x14ac:dyDescent="0.2">
      <c r="A164" s="53">
        <v>1</v>
      </c>
      <c r="B164" s="54" t="s">
        <v>147</v>
      </c>
      <c r="C164" s="55" t="s">
        <v>11</v>
      </c>
      <c r="D164" s="56">
        <v>8</v>
      </c>
      <c r="E164" s="150"/>
      <c r="F164" s="161">
        <v>20</v>
      </c>
      <c r="G164" s="159">
        <f t="shared" si="20"/>
        <v>0</v>
      </c>
      <c r="H164" s="19">
        <f t="shared" ref="H164:H171" si="21">G164*1.08</f>
        <v>0</v>
      </c>
    </row>
    <row r="165" spans="1:8" ht="25.5" x14ac:dyDescent="0.2">
      <c r="A165" s="53">
        <v>2</v>
      </c>
      <c r="B165" s="54" t="s">
        <v>148</v>
      </c>
      <c r="C165" s="55" t="s">
        <v>11</v>
      </c>
      <c r="D165" s="56">
        <v>8</v>
      </c>
      <c r="E165" s="150"/>
      <c r="F165" s="161">
        <v>20</v>
      </c>
      <c r="G165" s="159">
        <f t="shared" si="20"/>
        <v>0</v>
      </c>
      <c r="H165" s="19">
        <f t="shared" si="21"/>
        <v>0</v>
      </c>
    </row>
    <row r="166" spans="1:8" x14ac:dyDescent="0.2">
      <c r="A166" s="53">
        <v>3</v>
      </c>
      <c r="B166" s="54" t="s">
        <v>149</v>
      </c>
      <c r="C166" s="55" t="s">
        <v>11</v>
      </c>
      <c r="D166" s="56">
        <v>8</v>
      </c>
      <c r="E166" s="150"/>
      <c r="F166" s="161">
        <v>20</v>
      </c>
      <c r="G166" s="159">
        <f t="shared" si="20"/>
        <v>0</v>
      </c>
      <c r="H166" s="19">
        <f t="shared" si="21"/>
        <v>0</v>
      </c>
    </row>
    <row r="167" spans="1:8" x14ac:dyDescent="0.2">
      <c r="A167" s="53">
        <v>4</v>
      </c>
      <c r="B167" s="54" t="s">
        <v>150</v>
      </c>
      <c r="C167" s="55" t="s">
        <v>11</v>
      </c>
      <c r="D167" s="56">
        <v>8</v>
      </c>
      <c r="E167" s="150"/>
      <c r="F167" s="161">
        <v>20</v>
      </c>
      <c r="G167" s="159">
        <f t="shared" si="20"/>
        <v>0</v>
      </c>
      <c r="H167" s="19">
        <f t="shared" si="21"/>
        <v>0</v>
      </c>
    </row>
    <row r="168" spans="1:8" ht="27.75" customHeight="1" x14ac:dyDescent="0.2">
      <c r="A168" s="53">
        <v>5</v>
      </c>
      <c r="B168" s="57" t="s">
        <v>151</v>
      </c>
      <c r="C168" s="55" t="s">
        <v>11</v>
      </c>
      <c r="D168" s="56">
        <v>8</v>
      </c>
      <c r="E168" s="150"/>
      <c r="F168" s="161">
        <v>40</v>
      </c>
      <c r="G168" s="159">
        <f t="shared" si="20"/>
        <v>0</v>
      </c>
      <c r="H168" s="19">
        <f t="shared" si="21"/>
        <v>0</v>
      </c>
    </row>
    <row r="169" spans="1:8" ht="27.75" customHeight="1" x14ac:dyDescent="0.2">
      <c r="A169" s="53">
        <v>6</v>
      </c>
      <c r="B169" s="57" t="s">
        <v>152</v>
      </c>
      <c r="C169" s="55" t="s">
        <v>11</v>
      </c>
      <c r="D169" s="56">
        <v>8</v>
      </c>
      <c r="E169" s="150"/>
      <c r="F169" s="161">
        <v>60</v>
      </c>
      <c r="G169" s="159">
        <f t="shared" si="20"/>
        <v>0</v>
      </c>
      <c r="H169" s="19">
        <f t="shared" si="21"/>
        <v>0</v>
      </c>
    </row>
    <row r="170" spans="1:8" ht="27.75" customHeight="1" x14ac:dyDescent="0.2">
      <c r="A170" s="53">
        <v>7</v>
      </c>
      <c r="B170" s="57" t="s">
        <v>153</v>
      </c>
      <c r="C170" s="55" t="s">
        <v>11</v>
      </c>
      <c r="D170" s="56">
        <v>8</v>
      </c>
      <c r="E170" s="150"/>
      <c r="F170" s="161">
        <v>100</v>
      </c>
      <c r="G170" s="159">
        <f t="shared" si="20"/>
        <v>0</v>
      </c>
      <c r="H170" s="19">
        <f t="shared" si="21"/>
        <v>0</v>
      </c>
    </row>
    <row r="171" spans="1:8" ht="27.75" customHeight="1" x14ac:dyDescent="0.2">
      <c r="A171" s="53">
        <v>8</v>
      </c>
      <c r="B171" s="57" t="s">
        <v>154</v>
      </c>
      <c r="C171" s="55" t="s">
        <v>11</v>
      </c>
      <c r="D171" s="56">
        <v>8</v>
      </c>
      <c r="E171" s="150"/>
      <c r="F171" s="161">
        <v>60</v>
      </c>
      <c r="G171" s="159">
        <f t="shared" si="20"/>
        <v>0</v>
      </c>
      <c r="H171" s="19">
        <f t="shared" si="21"/>
        <v>0</v>
      </c>
    </row>
    <row r="172" spans="1:8" ht="15" x14ac:dyDescent="0.2">
      <c r="A172" s="180" t="s">
        <v>121</v>
      </c>
      <c r="B172" s="180"/>
      <c r="C172" s="180"/>
      <c r="D172" s="180"/>
      <c r="E172" s="106"/>
      <c r="F172" s="163"/>
      <c r="G172" s="160"/>
      <c r="H172" s="29"/>
    </row>
    <row r="173" spans="1:8" ht="40.5" customHeight="1" x14ac:dyDescent="0.2">
      <c r="A173" s="58">
        <v>1</v>
      </c>
      <c r="B173" s="45" t="s">
        <v>156</v>
      </c>
      <c r="C173" s="46" t="s">
        <v>11</v>
      </c>
      <c r="D173" s="47">
        <v>8</v>
      </c>
      <c r="E173" s="151"/>
      <c r="F173" s="161">
        <v>100</v>
      </c>
      <c r="G173" s="159">
        <f>F173*E173</f>
        <v>0</v>
      </c>
      <c r="H173" s="19">
        <f>G173*1.08</f>
        <v>0</v>
      </c>
    </row>
    <row r="174" spans="1:8" ht="12.75" customHeight="1" x14ac:dyDescent="0.2">
      <c r="A174" s="177" t="s">
        <v>146</v>
      </c>
      <c r="B174" s="177"/>
      <c r="C174" s="177"/>
      <c r="D174" s="177"/>
      <c r="E174" s="146"/>
      <c r="F174" s="165"/>
      <c r="G174" s="160"/>
      <c r="H174" s="13"/>
    </row>
    <row r="175" spans="1:8" x14ac:dyDescent="0.2">
      <c r="A175" s="58">
        <v>1</v>
      </c>
      <c r="B175" s="41" t="s">
        <v>159</v>
      </c>
      <c r="C175" s="42" t="s">
        <v>11</v>
      </c>
      <c r="D175" s="43">
        <v>8</v>
      </c>
      <c r="E175" s="149"/>
      <c r="F175" s="161">
        <v>40</v>
      </c>
      <c r="G175" s="159">
        <f t="shared" ref="G175:G183" si="22">F175*E175</f>
        <v>0</v>
      </c>
      <c r="H175" s="19">
        <f t="shared" ref="H175:H181" si="23">G175*1.08</f>
        <v>0</v>
      </c>
    </row>
    <row r="176" spans="1:8" x14ac:dyDescent="0.2">
      <c r="A176" s="58">
        <v>2</v>
      </c>
      <c r="B176" s="41" t="s">
        <v>160</v>
      </c>
      <c r="C176" s="42" t="s">
        <v>11</v>
      </c>
      <c r="D176" s="43">
        <v>8</v>
      </c>
      <c r="E176" s="149"/>
      <c r="F176" s="161">
        <v>40</v>
      </c>
      <c r="G176" s="159">
        <f t="shared" si="22"/>
        <v>0</v>
      </c>
      <c r="H176" s="19">
        <f t="shared" si="23"/>
        <v>0</v>
      </c>
    </row>
    <row r="177" spans="1:8" x14ac:dyDescent="0.2">
      <c r="A177" s="58">
        <v>3</v>
      </c>
      <c r="B177" s="41" t="s">
        <v>161</v>
      </c>
      <c r="C177" s="42" t="s">
        <v>11</v>
      </c>
      <c r="D177" s="43">
        <v>8</v>
      </c>
      <c r="E177" s="149"/>
      <c r="F177" s="161">
        <v>300</v>
      </c>
      <c r="G177" s="159">
        <f t="shared" si="22"/>
        <v>0</v>
      </c>
      <c r="H177" s="19">
        <f t="shared" si="23"/>
        <v>0</v>
      </c>
    </row>
    <row r="178" spans="1:8" x14ac:dyDescent="0.2">
      <c r="A178" s="58">
        <v>4</v>
      </c>
      <c r="B178" s="41" t="s">
        <v>162</v>
      </c>
      <c r="C178" s="42" t="s">
        <v>11</v>
      </c>
      <c r="D178" s="43">
        <v>8</v>
      </c>
      <c r="E178" s="149"/>
      <c r="F178" s="161">
        <v>300</v>
      </c>
      <c r="G178" s="159">
        <f t="shared" si="22"/>
        <v>0</v>
      </c>
      <c r="H178" s="19">
        <f t="shared" si="23"/>
        <v>0</v>
      </c>
    </row>
    <row r="179" spans="1:8" x14ac:dyDescent="0.2">
      <c r="A179" s="58">
        <v>5</v>
      </c>
      <c r="B179" s="41" t="s">
        <v>163</v>
      </c>
      <c r="C179" s="42" t="s">
        <v>11</v>
      </c>
      <c r="D179" s="43">
        <v>8</v>
      </c>
      <c r="E179" s="149"/>
      <c r="F179" s="161">
        <v>40</v>
      </c>
      <c r="G179" s="159">
        <f t="shared" si="22"/>
        <v>0</v>
      </c>
      <c r="H179" s="19">
        <f t="shared" si="23"/>
        <v>0</v>
      </c>
    </row>
    <row r="180" spans="1:8" x14ac:dyDescent="0.2">
      <c r="A180" s="58">
        <v>6</v>
      </c>
      <c r="B180" s="41" t="s">
        <v>164</v>
      </c>
      <c r="C180" s="42" t="s">
        <v>11</v>
      </c>
      <c r="D180" s="43">
        <v>8</v>
      </c>
      <c r="E180" s="149"/>
      <c r="F180" s="161">
        <v>40</v>
      </c>
      <c r="G180" s="159">
        <f t="shared" si="22"/>
        <v>0</v>
      </c>
      <c r="H180" s="19">
        <f t="shared" si="23"/>
        <v>0</v>
      </c>
    </row>
    <row r="181" spans="1:8" x14ac:dyDescent="0.2">
      <c r="A181" s="58">
        <v>7</v>
      </c>
      <c r="B181" s="41" t="s">
        <v>165</v>
      </c>
      <c r="C181" s="42" t="s">
        <v>11</v>
      </c>
      <c r="D181" s="43">
        <v>8</v>
      </c>
      <c r="E181" s="149"/>
      <c r="F181" s="161">
        <v>40</v>
      </c>
      <c r="G181" s="159">
        <f t="shared" si="22"/>
        <v>0</v>
      </c>
      <c r="H181" s="19">
        <f t="shared" si="23"/>
        <v>0</v>
      </c>
    </row>
    <row r="182" spans="1:8" ht="38.25" x14ac:dyDescent="0.2">
      <c r="A182" s="58">
        <v>8</v>
      </c>
      <c r="B182" s="45" t="s">
        <v>228</v>
      </c>
      <c r="C182" s="46" t="s">
        <v>27</v>
      </c>
      <c r="D182" s="47">
        <v>8</v>
      </c>
      <c r="E182" s="123"/>
      <c r="F182" s="161">
        <v>60</v>
      </c>
      <c r="G182" s="159">
        <f t="shared" si="22"/>
        <v>0</v>
      </c>
      <c r="H182" s="19">
        <f>G182*1.08</f>
        <v>0</v>
      </c>
    </row>
    <row r="183" spans="1:8" ht="38.25" x14ac:dyDescent="0.2">
      <c r="A183" s="58">
        <v>9</v>
      </c>
      <c r="B183" s="45" t="s">
        <v>237</v>
      </c>
      <c r="C183" s="46" t="s">
        <v>27</v>
      </c>
      <c r="D183" s="47">
        <v>8</v>
      </c>
      <c r="E183" s="123"/>
      <c r="F183" s="161">
        <v>900</v>
      </c>
      <c r="G183" s="159">
        <f t="shared" si="22"/>
        <v>0</v>
      </c>
      <c r="H183" s="19">
        <f>G183*1.08</f>
        <v>0</v>
      </c>
    </row>
    <row r="184" spans="1:8" ht="12.75" customHeight="1" x14ac:dyDescent="0.2">
      <c r="A184" s="177" t="s">
        <v>155</v>
      </c>
      <c r="B184" s="177"/>
      <c r="C184" s="177"/>
      <c r="D184" s="177"/>
      <c r="E184" s="146"/>
      <c r="F184" s="165"/>
      <c r="G184" s="160"/>
      <c r="H184" s="13"/>
    </row>
    <row r="185" spans="1:8" ht="44.25" customHeight="1" x14ac:dyDescent="0.2">
      <c r="A185" s="58">
        <v>1</v>
      </c>
      <c r="B185" s="59" t="s">
        <v>229</v>
      </c>
      <c r="C185" s="46" t="s">
        <v>11</v>
      </c>
      <c r="D185" s="47">
        <v>8</v>
      </c>
      <c r="E185" s="151"/>
      <c r="F185" s="161">
        <v>160</v>
      </c>
      <c r="G185" s="159">
        <f>F185*E185</f>
        <v>0</v>
      </c>
      <c r="H185" s="19">
        <f>G185*1.08</f>
        <v>0</v>
      </c>
    </row>
    <row r="186" spans="1:8" ht="42.75" customHeight="1" x14ac:dyDescent="0.2">
      <c r="A186" s="58">
        <v>2</v>
      </c>
      <c r="B186" s="59" t="s">
        <v>230</v>
      </c>
      <c r="C186" s="46" t="s">
        <v>27</v>
      </c>
      <c r="D186" s="47">
        <v>8</v>
      </c>
      <c r="E186" s="151"/>
      <c r="F186" s="161">
        <v>60</v>
      </c>
      <c r="G186" s="159">
        <f>F186*E186</f>
        <v>0</v>
      </c>
      <c r="H186" s="19">
        <f>G186*1.08</f>
        <v>0</v>
      </c>
    </row>
    <row r="187" spans="1:8" x14ac:dyDescent="0.2">
      <c r="A187" s="181" t="s">
        <v>157</v>
      </c>
      <c r="B187" s="181"/>
      <c r="C187" s="181"/>
      <c r="D187" s="181"/>
      <c r="E187" s="106"/>
      <c r="F187" s="163"/>
      <c r="G187" s="160"/>
      <c r="H187" s="29"/>
    </row>
    <row r="188" spans="1:8" ht="29.25" customHeight="1" x14ac:dyDescent="0.2">
      <c r="A188" s="60">
        <v>1</v>
      </c>
      <c r="B188" s="45" t="s">
        <v>168</v>
      </c>
      <c r="C188" s="46" t="s">
        <v>16</v>
      </c>
      <c r="D188" s="47">
        <v>8</v>
      </c>
      <c r="E188" s="151"/>
      <c r="F188" s="161">
        <v>200</v>
      </c>
      <c r="G188" s="159">
        <f>F188*E188</f>
        <v>0</v>
      </c>
      <c r="H188" s="19">
        <f>G188*1.08</f>
        <v>0</v>
      </c>
    </row>
    <row r="189" spans="1:8" ht="12.75" customHeight="1" x14ac:dyDescent="0.2">
      <c r="A189" s="182" t="s">
        <v>158</v>
      </c>
      <c r="B189" s="183"/>
      <c r="C189" s="183"/>
      <c r="D189" s="184"/>
      <c r="E189" s="152"/>
      <c r="F189" s="169"/>
      <c r="G189" s="160"/>
      <c r="H189" s="44"/>
    </row>
    <row r="190" spans="1:8" ht="29.25" customHeight="1" x14ac:dyDescent="0.2">
      <c r="A190" s="58">
        <v>1</v>
      </c>
      <c r="B190" s="41" t="s">
        <v>170</v>
      </c>
      <c r="C190" s="42" t="s">
        <v>11</v>
      </c>
      <c r="D190" s="43">
        <v>8</v>
      </c>
      <c r="E190" s="153"/>
      <c r="F190" s="161">
        <v>400</v>
      </c>
      <c r="G190" s="159">
        <f>F190*E190</f>
        <v>0</v>
      </c>
      <c r="H190" s="19">
        <f>G190*1.08</f>
        <v>0</v>
      </c>
    </row>
    <row r="191" spans="1:8" ht="14.25" customHeight="1" x14ac:dyDescent="0.2">
      <c r="A191" s="60">
        <v>2</v>
      </c>
      <c r="B191" s="61" t="s">
        <v>171</v>
      </c>
      <c r="C191" s="46" t="s">
        <v>27</v>
      </c>
      <c r="D191" s="47">
        <v>8</v>
      </c>
      <c r="E191" s="154"/>
      <c r="F191" s="161">
        <v>160</v>
      </c>
      <c r="G191" s="159">
        <f>F191*E191</f>
        <v>0</v>
      </c>
      <c r="H191" s="19">
        <f>G191*1.08</f>
        <v>0</v>
      </c>
    </row>
    <row r="192" spans="1:8" ht="25.5" x14ac:dyDescent="0.2">
      <c r="A192" s="58">
        <v>3</v>
      </c>
      <c r="B192" s="45" t="s">
        <v>172</v>
      </c>
      <c r="C192" s="46" t="s">
        <v>27</v>
      </c>
      <c r="D192" s="47">
        <v>8</v>
      </c>
      <c r="E192" s="149"/>
      <c r="F192" s="161">
        <v>60</v>
      </c>
      <c r="G192" s="159">
        <f>F192*E192</f>
        <v>0</v>
      </c>
      <c r="H192" s="19">
        <f>G192*1.08</f>
        <v>0</v>
      </c>
    </row>
    <row r="193" spans="1:8" ht="12.75" customHeight="1" x14ac:dyDescent="0.2">
      <c r="A193" s="177" t="s">
        <v>166</v>
      </c>
      <c r="B193" s="177"/>
      <c r="C193" s="177"/>
      <c r="D193" s="177"/>
      <c r="E193" s="155"/>
      <c r="F193" s="171"/>
      <c r="G193" s="160"/>
      <c r="H193" s="62"/>
    </row>
    <row r="194" spans="1:8" ht="25.5" x14ac:dyDescent="0.2">
      <c r="A194" s="63" t="s">
        <v>47</v>
      </c>
      <c r="B194" s="41" t="s">
        <v>174</v>
      </c>
      <c r="C194" s="42" t="s">
        <v>11</v>
      </c>
      <c r="D194" s="43">
        <v>23</v>
      </c>
      <c r="E194" s="151"/>
      <c r="F194" s="161">
        <v>2400</v>
      </c>
      <c r="G194" s="159">
        <f t="shared" ref="G194:G200" si="24">F194*E194</f>
        <v>0</v>
      </c>
      <c r="H194" s="19">
        <f t="shared" ref="H194:H200" si="25">G194*1.08</f>
        <v>0</v>
      </c>
    </row>
    <row r="195" spans="1:8" ht="25.5" x14ac:dyDescent="0.2">
      <c r="A195" s="64" t="s">
        <v>48</v>
      </c>
      <c r="B195" s="45" t="s">
        <v>175</v>
      </c>
      <c r="C195" s="46" t="s">
        <v>11</v>
      </c>
      <c r="D195" s="47">
        <v>23</v>
      </c>
      <c r="E195" s="132"/>
      <c r="F195" s="161">
        <v>600</v>
      </c>
      <c r="G195" s="159">
        <f t="shared" si="24"/>
        <v>0</v>
      </c>
      <c r="H195" s="19">
        <f t="shared" si="25"/>
        <v>0</v>
      </c>
    </row>
    <row r="196" spans="1:8" ht="38.25" x14ac:dyDescent="0.2">
      <c r="A196" s="63" t="s">
        <v>49</v>
      </c>
      <c r="B196" s="41" t="s">
        <v>176</v>
      </c>
      <c r="C196" s="42" t="s">
        <v>11</v>
      </c>
      <c r="D196" s="43">
        <v>23</v>
      </c>
      <c r="E196" s="132"/>
      <c r="F196" s="161">
        <v>1600</v>
      </c>
      <c r="G196" s="159">
        <f t="shared" si="24"/>
        <v>0</v>
      </c>
      <c r="H196" s="19">
        <f t="shared" si="25"/>
        <v>0</v>
      </c>
    </row>
    <row r="197" spans="1:8" ht="25.5" x14ac:dyDescent="0.2">
      <c r="A197" s="64" t="s">
        <v>50</v>
      </c>
      <c r="B197" s="45" t="s">
        <v>177</v>
      </c>
      <c r="C197" s="46" t="s">
        <v>11</v>
      </c>
      <c r="D197" s="43">
        <v>23</v>
      </c>
      <c r="E197" s="132"/>
      <c r="F197" s="161">
        <v>1200</v>
      </c>
      <c r="G197" s="159">
        <f t="shared" si="24"/>
        <v>0</v>
      </c>
      <c r="H197" s="19">
        <f t="shared" si="25"/>
        <v>0</v>
      </c>
    </row>
    <row r="198" spans="1:8" x14ac:dyDescent="0.2">
      <c r="A198" s="63" t="s">
        <v>51</v>
      </c>
      <c r="B198" s="45" t="s">
        <v>178</v>
      </c>
      <c r="C198" s="46" t="s">
        <v>11</v>
      </c>
      <c r="D198" s="43">
        <v>23</v>
      </c>
      <c r="E198" s="132"/>
      <c r="F198" s="161">
        <v>1400</v>
      </c>
      <c r="G198" s="159">
        <f t="shared" si="24"/>
        <v>0</v>
      </c>
      <c r="H198" s="19">
        <f t="shared" si="25"/>
        <v>0</v>
      </c>
    </row>
    <row r="199" spans="1:8" x14ac:dyDescent="0.2">
      <c r="A199" s="64" t="s">
        <v>52</v>
      </c>
      <c r="B199" s="41" t="s">
        <v>179</v>
      </c>
      <c r="C199" s="42" t="s">
        <v>27</v>
      </c>
      <c r="D199" s="43">
        <v>8</v>
      </c>
      <c r="E199" s="149"/>
      <c r="F199" s="161">
        <v>400</v>
      </c>
      <c r="G199" s="159">
        <f t="shared" si="24"/>
        <v>0</v>
      </c>
      <c r="H199" s="19">
        <f t="shared" si="25"/>
        <v>0</v>
      </c>
    </row>
    <row r="200" spans="1:8" x14ac:dyDescent="0.2">
      <c r="A200" s="63" t="s">
        <v>53</v>
      </c>
      <c r="B200" s="41" t="s">
        <v>180</v>
      </c>
      <c r="C200" s="42" t="s">
        <v>27</v>
      </c>
      <c r="D200" s="43">
        <v>8</v>
      </c>
      <c r="E200" s="149"/>
      <c r="F200" s="161">
        <v>400</v>
      </c>
      <c r="G200" s="159">
        <f t="shared" si="24"/>
        <v>0</v>
      </c>
      <c r="H200" s="19">
        <f t="shared" si="25"/>
        <v>0</v>
      </c>
    </row>
    <row r="201" spans="1:8" ht="12.75" customHeight="1" x14ac:dyDescent="0.2">
      <c r="A201" s="177" t="s">
        <v>167</v>
      </c>
      <c r="B201" s="177"/>
      <c r="C201" s="177"/>
      <c r="D201" s="177"/>
      <c r="E201" s="146"/>
      <c r="F201" s="165"/>
      <c r="G201" s="160"/>
      <c r="H201" s="13"/>
    </row>
    <row r="202" spans="1:8" ht="25.5" x14ac:dyDescent="0.2">
      <c r="A202" s="65">
        <v>1</v>
      </c>
      <c r="B202" s="45" t="s">
        <v>247</v>
      </c>
      <c r="C202" s="46" t="s">
        <v>11</v>
      </c>
      <c r="D202" s="47">
        <v>8</v>
      </c>
      <c r="E202" s="147"/>
      <c r="F202" s="161">
        <v>600</v>
      </c>
      <c r="G202" s="159">
        <f t="shared" ref="G202:G209" si="26">F202*E202</f>
        <v>0</v>
      </c>
      <c r="H202" s="19">
        <f t="shared" ref="H202:H209" si="27">G202*1.08</f>
        <v>0</v>
      </c>
    </row>
    <row r="203" spans="1:8" ht="55.5" customHeight="1" x14ac:dyDescent="0.2">
      <c r="A203" s="66">
        <v>2</v>
      </c>
      <c r="B203" s="45" t="s">
        <v>246</v>
      </c>
      <c r="C203" s="46" t="s">
        <v>11</v>
      </c>
      <c r="D203" s="47">
        <v>8</v>
      </c>
      <c r="E203" s="156"/>
      <c r="F203" s="161">
        <v>10000</v>
      </c>
      <c r="G203" s="159">
        <f t="shared" si="26"/>
        <v>0</v>
      </c>
      <c r="H203" s="19">
        <f t="shared" si="27"/>
        <v>0</v>
      </c>
    </row>
    <row r="204" spans="1:8" ht="13.5" customHeight="1" x14ac:dyDescent="0.2">
      <c r="A204" s="65">
        <v>3</v>
      </c>
      <c r="B204" s="41" t="s">
        <v>181</v>
      </c>
      <c r="C204" s="42" t="s">
        <v>11</v>
      </c>
      <c r="D204" s="43">
        <v>8</v>
      </c>
      <c r="E204" s="149"/>
      <c r="F204" s="161">
        <v>2000</v>
      </c>
      <c r="G204" s="159">
        <f t="shared" si="26"/>
        <v>0</v>
      </c>
      <c r="H204" s="19">
        <f t="shared" si="27"/>
        <v>0</v>
      </c>
    </row>
    <row r="205" spans="1:8" x14ac:dyDescent="0.2">
      <c r="A205" s="66">
        <v>4</v>
      </c>
      <c r="B205" s="41" t="s">
        <v>182</v>
      </c>
      <c r="C205" s="42" t="s">
        <v>11</v>
      </c>
      <c r="D205" s="43">
        <v>8</v>
      </c>
      <c r="E205" s="149"/>
      <c r="F205" s="161">
        <v>400</v>
      </c>
      <c r="G205" s="159">
        <f t="shared" si="26"/>
        <v>0</v>
      </c>
      <c r="H205" s="19">
        <f t="shared" si="27"/>
        <v>0</v>
      </c>
    </row>
    <row r="206" spans="1:8" x14ac:dyDescent="0.2">
      <c r="A206" s="65">
        <v>5</v>
      </c>
      <c r="B206" s="41" t="s">
        <v>183</v>
      </c>
      <c r="C206" s="42" t="s">
        <v>11</v>
      </c>
      <c r="D206" s="43">
        <v>8</v>
      </c>
      <c r="E206" s="149"/>
      <c r="F206" s="161">
        <v>400</v>
      </c>
      <c r="G206" s="159">
        <f t="shared" si="26"/>
        <v>0</v>
      </c>
      <c r="H206" s="19">
        <f t="shared" si="27"/>
        <v>0</v>
      </c>
    </row>
    <row r="207" spans="1:8" x14ac:dyDescent="0.2">
      <c r="A207" s="66">
        <v>6</v>
      </c>
      <c r="B207" s="41" t="s">
        <v>184</v>
      </c>
      <c r="C207" s="42" t="s">
        <v>11</v>
      </c>
      <c r="D207" s="43">
        <v>8</v>
      </c>
      <c r="E207" s="149"/>
      <c r="F207" s="161">
        <v>200</v>
      </c>
      <c r="G207" s="159">
        <f t="shared" si="26"/>
        <v>0</v>
      </c>
      <c r="H207" s="19">
        <f t="shared" si="27"/>
        <v>0</v>
      </c>
    </row>
    <row r="208" spans="1:8" x14ac:dyDescent="0.2">
      <c r="A208" s="65">
        <v>7</v>
      </c>
      <c r="B208" s="41" t="s">
        <v>231</v>
      </c>
      <c r="C208" s="42" t="s">
        <v>11</v>
      </c>
      <c r="D208" s="43">
        <v>8</v>
      </c>
      <c r="E208" s="157"/>
      <c r="F208" s="161">
        <v>600</v>
      </c>
      <c r="G208" s="159">
        <f t="shared" si="26"/>
        <v>0</v>
      </c>
      <c r="H208" s="19">
        <f t="shared" si="27"/>
        <v>0</v>
      </c>
    </row>
    <row r="209" spans="1:8" ht="15" customHeight="1" x14ac:dyDescent="0.2">
      <c r="A209" s="66">
        <v>8</v>
      </c>
      <c r="B209" s="41" t="s">
        <v>232</v>
      </c>
      <c r="C209" s="42" t="s">
        <v>27</v>
      </c>
      <c r="D209" s="43">
        <v>8</v>
      </c>
      <c r="E209" s="157"/>
      <c r="F209" s="161">
        <v>400</v>
      </c>
      <c r="G209" s="159">
        <f t="shared" si="26"/>
        <v>0</v>
      </c>
      <c r="H209" s="19">
        <f t="shared" si="27"/>
        <v>0</v>
      </c>
    </row>
    <row r="210" spans="1:8" x14ac:dyDescent="0.2">
      <c r="A210" s="177" t="s">
        <v>169</v>
      </c>
      <c r="B210" s="177"/>
      <c r="C210" s="177"/>
      <c r="D210" s="177"/>
      <c r="E210" s="146"/>
      <c r="F210" s="165"/>
      <c r="G210" s="160"/>
      <c r="H210" s="13"/>
    </row>
    <row r="211" spans="1:8" ht="53.25" customHeight="1" x14ac:dyDescent="0.2">
      <c r="A211" s="66">
        <v>1</v>
      </c>
      <c r="B211" s="45" t="s">
        <v>235</v>
      </c>
      <c r="C211" s="46" t="s">
        <v>11</v>
      </c>
      <c r="D211" s="47">
        <v>8</v>
      </c>
      <c r="E211" s="158"/>
      <c r="F211" s="161">
        <v>40</v>
      </c>
      <c r="G211" s="159">
        <f>F211*E211</f>
        <v>0</v>
      </c>
      <c r="H211" s="19">
        <f>G211*1.08</f>
        <v>0</v>
      </c>
    </row>
    <row r="212" spans="1:8" ht="51" x14ac:dyDescent="0.2">
      <c r="A212" s="66">
        <v>2</v>
      </c>
      <c r="B212" s="45" t="s">
        <v>236</v>
      </c>
      <c r="C212" s="46" t="s">
        <v>11</v>
      </c>
      <c r="D212" s="47">
        <v>8</v>
      </c>
      <c r="E212" s="158"/>
      <c r="F212" s="161">
        <v>50</v>
      </c>
      <c r="G212" s="159">
        <f>F212*E212</f>
        <v>0</v>
      </c>
      <c r="H212" s="19">
        <f>G212*1.08</f>
        <v>0</v>
      </c>
    </row>
    <row r="213" spans="1:8" ht="25.5" x14ac:dyDescent="0.2">
      <c r="A213" s="65">
        <v>3</v>
      </c>
      <c r="B213" s="21" t="s">
        <v>94</v>
      </c>
      <c r="C213" s="22" t="s">
        <v>20</v>
      </c>
      <c r="D213" s="23">
        <v>8</v>
      </c>
      <c r="E213" s="122"/>
      <c r="F213" s="161">
        <v>260</v>
      </c>
      <c r="G213" s="159">
        <f>F213*E213</f>
        <v>0</v>
      </c>
      <c r="H213" s="19">
        <f>G213*1.08</f>
        <v>0</v>
      </c>
    </row>
    <row r="214" spans="1:8" ht="12.75" customHeight="1" x14ac:dyDescent="0.2">
      <c r="A214" s="177" t="s">
        <v>173</v>
      </c>
      <c r="B214" s="177"/>
      <c r="C214" s="177"/>
      <c r="D214" s="177"/>
      <c r="E214" s="146"/>
      <c r="F214" s="165"/>
      <c r="G214" s="160"/>
      <c r="H214" s="13"/>
    </row>
    <row r="215" spans="1:8" ht="105" customHeight="1" x14ac:dyDescent="0.2">
      <c r="A215" s="175">
        <v>1</v>
      </c>
      <c r="B215" s="178" t="s">
        <v>249</v>
      </c>
      <c r="C215" s="179"/>
      <c r="D215" s="179"/>
      <c r="E215" s="179"/>
      <c r="F215" s="161"/>
      <c r="G215" s="159">
        <f t="shared" ref="G215:G220" si="28">F215*E215</f>
        <v>0</v>
      </c>
      <c r="H215" s="19"/>
    </row>
    <row r="216" spans="1:8" ht="12.75" customHeight="1" x14ac:dyDescent="0.2">
      <c r="A216" s="176"/>
      <c r="B216" s="118" t="s">
        <v>248</v>
      </c>
      <c r="C216" s="46" t="s">
        <v>20</v>
      </c>
      <c r="D216" s="47">
        <v>8</v>
      </c>
      <c r="E216" s="147"/>
      <c r="F216" s="161">
        <v>4000</v>
      </c>
      <c r="G216" s="159">
        <f t="shared" si="28"/>
        <v>0</v>
      </c>
      <c r="H216" s="18">
        <f>G216*1.08</f>
        <v>0</v>
      </c>
    </row>
    <row r="217" spans="1:8" ht="81.75" customHeight="1" x14ac:dyDescent="0.2">
      <c r="A217" s="175">
        <v>2</v>
      </c>
      <c r="B217" s="178" t="s">
        <v>250</v>
      </c>
      <c r="C217" s="179"/>
      <c r="D217" s="179"/>
      <c r="E217" s="179"/>
      <c r="F217" s="161"/>
      <c r="G217" s="159">
        <f t="shared" si="28"/>
        <v>0</v>
      </c>
      <c r="H217" s="18"/>
    </row>
    <row r="218" spans="1:8" ht="12.75" customHeight="1" x14ac:dyDescent="0.2">
      <c r="A218" s="176"/>
      <c r="B218" s="118" t="s">
        <v>248</v>
      </c>
      <c r="C218" s="46" t="s">
        <v>20</v>
      </c>
      <c r="D218" s="47">
        <v>8</v>
      </c>
      <c r="E218" s="147"/>
      <c r="F218" s="161">
        <v>2000</v>
      </c>
      <c r="G218" s="159">
        <f t="shared" si="28"/>
        <v>0</v>
      </c>
      <c r="H218" s="18">
        <f>G218*1.08</f>
        <v>0</v>
      </c>
    </row>
    <row r="219" spans="1:8" ht="24" customHeight="1" x14ac:dyDescent="0.2">
      <c r="A219" s="175">
        <v>3</v>
      </c>
      <c r="B219" s="173" t="s">
        <v>241</v>
      </c>
      <c r="C219" s="174"/>
      <c r="D219" s="174"/>
      <c r="E219" s="174"/>
      <c r="F219" s="161"/>
      <c r="G219" s="159">
        <f t="shared" si="28"/>
        <v>0</v>
      </c>
      <c r="H219" s="18"/>
    </row>
    <row r="220" spans="1:8" x14ac:dyDescent="0.2">
      <c r="A220" s="176"/>
      <c r="B220" s="45" t="s">
        <v>242</v>
      </c>
      <c r="C220" s="46" t="s">
        <v>252</v>
      </c>
      <c r="D220" s="47">
        <v>8</v>
      </c>
      <c r="E220" s="147"/>
      <c r="F220" s="161">
        <v>3000</v>
      </c>
      <c r="G220" s="159">
        <f t="shared" si="28"/>
        <v>0</v>
      </c>
      <c r="H220" s="18">
        <f>G220*1.08</f>
        <v>0</v>
      </c>
    </row>
    <row r="222" spans="1:8" x14ac:dyDescent="0.2">
      <c r="F222" s="67"/>
      <c r="G222" s="68">
        <f>SUM(G4:G220)</f>
        <v>0</v>
      </c>
      <c r="H222" s="68">
        <f>SUM(H4:H220)</f>
        <v>0</v>
      </c>
    </row>
    <row r="223" spans="1:8" x14ac:dyDescent="0.2">
      <c r="F223" s="67"/>
      <c r="G223" s="69"/>
      <c r="H223" s="69"/>
    </row>
    <row r="224" spans="1:8" ht="25.5" x14ac:dyDescent="0.2">
      <c r="G224" s="70" t="s">
        <v>185</v>
      </c>
      <c r="H224" s="70" t="s">
        <v>186</v>
      </c>
    </row>
  </sheetData>
  <sheetProtection selectLockedCells="1" selectUnlockedCells="1"/>
  <mergeCells count="34">
    <mergeCell ref="B87:E87"/>
    <mergeCell ref="F1:H1"/>
    <mergeCell ref="A3:D3"/>
    <mergeCell ref="A35:D35"/>
    <mergeCell ref="A41:D41"/>
    <mergeCell ref="A44:D44"/>
    <mergeCell ref="A54:D54"/>
    <mergeCell ref="A82:D82"/>
    <mergeCell ref="A86:D86"/>
    <mergeCell ref="A74:D74"/>
    <mergeCell ref="A114:D114"/>
    <mergeCell ref="A116:D116"/>
    <mergeCell ref="A193:D193"/>
    <mergeCell ref="A201:D201"/>
    <mergeCell ref="B102:E102"/>
    <mergeCell ref="B128:E128"/>
    <mergeCell ref="A124:D124"/>
    <mergeCell ref="A127:D127"/>
    <mergeCell ref="A135:D135"/>
    <mergeCell ref="A162:D162"/>
    <mergeCell ref="A163:E163"/>
    <mergeCell ref="A210:D210"/>
    <mergeCell ref="A172:D172"/>
    <mergeCell ref="A174:D174"/>
    <mergeCell ref="A184:D184"/>
    <mergeCell ref="A187:D187"/>
    <mergeCell ref="A189:D189"/>
    <mergeCell ref="B219:E219"/>
    <mergeCell ref="A219:A220"/>
    <mergeCell ref="A214:D214"/>
    <mergeCell ref="B215:E215"/>
    <mergeCell ref="B217:E217"/>
    <mergeCell ref="A215:A216"/>
    <mergeCell ref="A217:A218"/>
  </mergeCells>
  <pageMargins left="0.39374999999999999" right="0.39374999999999999" top="0.39374999999999999" bottom="0.39374999999999999" header="0.51180555555555551" footer="0.51180555555555551"/>
  <pageSetup paperSize="9" scale="8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33140000-3 Materiały medyczne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Apteka</cp:lastModifiedBy>
  <cp:lastPrinted>2018-02-21T11:16:29Z</cp:lastPrinted>
  <dcterms:created xsi:type="dcterms:W3CDTF">2018-03-16T09:16:22Z</dcterms:created>
  <dcterms:modified xsi:type="dcterms:W3CDTF">2018-04-16T11:18:44Z</dcterms:modified>
</cp:coreProperties>
</file>