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P\Firma\Kontrahenci\Pogotowie Gdynia\Postępowana ZP\Jednorazówka\"/>
    </mc:Choice>
  </mc:AlternateContent>
  <bookViews>
    <workbookView xWindow="0" yWindow="0" windowWidth="16380" windowHeight="8190" tabRatio="500"/>
  </bookViews>
  <sheets>
    <sheet name="33140000-3 Materiały medyczne" sheetId="1" r:id="rId1"/>
  </sheets>
  <calcPr calcId="152511"/>
</workbook>
</file>

<file path=xl/calcChain.xml><?xml version="1.0" encoding="utf-8"?>
<calcChain xmlns="http://schemas.openxmlformats.org/spreadsheetml/2006/main">
  <c r="G215" i="1" l="1"/>
  <c r="H215" i="1" s="1"/>
  <c r="J215" i="1"/>
  <c r="K215" i="1"/>
  <c r="L215" i="1" s="1"/>
  <c r="G217" i="1"/>
  <c r="H217" i="1" s="1"/>
  <c r="J217" i="1"/>
  <c r="K217" i="1"/>
  <c r="L217" i="1" s="1"/>
  <c r="G219" i="1"/>
  <c r="H219" i="1" s="1"/>
  <c r="J219" i="1"/>
  <c r="K219" i="1" s="1"/>
  <c r="L219" i="1" s="1"/>
  <c r="G78" i="1"/>
  <c r="H78" i="1" s="1"/>
  <c r="J78" i="1"/>
  <c r="K78" i="1" s="1"/>
  <c r="L78" i="1" s="1"/>
  <c r="G189" i="1"/>
  <c r="H189" i="1" s="1"/>
  <c r="J189" i="1"/>
  <c r="K189" i="1" s="1"/>
  <c r="L189" i="1" s="1"/>
  <c r="G190" i="1"/>
  <c r="H190" i="1" s="1"/>
  <c r="J190" i="1"/>
  <c r="K190" i="1"/>
  <c r="L190" i="1" s="1"/>
  <c r="G191" i="1"/>
  <c r="H191" i="1" s="1"/>
  <c r="J191" i="1"/>
  <c r="K191" i="1" s="1"/>
  <c r="L191" i="1" s="1"/>
  <c r="G157" i="1"/>
  <c r="H157" i="1" s="1"/>
  <c r="J157" i="1"/>
  <c r="K157" i="1"/>
  <c r="L157" i="1" s="1"/>
  <c r="G158" i="1"/>
  <c r="H158" i="1" s="1"/>
  <c r="J158" i="1"/>
  <c r="K158" i="1" s="1"/>
  <c r="L158" i="1" s="1"/>
  <c r="G159" i="1"/>
  <c r="H159" i="1"/>
  <c r="J159" i="1"/>
  <c r="K159" i="1"/>
  <c r="L159" i="1" s="1"/>
  <c r="G160" i="1"/>
  <c r="H160" i="1" s="1"/>
  <c r="J160" i="1"/>
  <c r="K160" i="1" s="1"/>
  <c r="L160" i="1" s="1"/>
  <c r="G156" i="1"/>
  <c r="H156" i="1" s="1"/>
  <c r="J156" i="1"/>
  <c r="K156" i="1" s="1"/>
  <c r="L156" i="1" s="1"/>
  <c r="G83" i="1"/>
  <c r="H83" i="1" s="1"/>
  <c r="J83" i="1"/>
  <c r="K83" i="1" s="1"/>
  <c r="L83" i="1" s="1"/>
  <c r="G42" i="1"/>
  <c r="H42" i="1" s="1"/>
  <c r="J42" i="1"/>
  <c r="K42" i="1" s="1"/>
  <c r="L42" i="1" s="1"/>
  <c r="G182" i="1"/>
  <c r="H182" i="1" s="1"/>
  <c r="G80" i="1"/>
  <c r="H80" i="1" s="1"/>
  <c r="J80" i="1"/>
  <c r="K80" i="1" s="1"/>
  <c r="L80" i="1" s="1"/>
  <c r="J212" i="1"/>
  <c r="K212" i="1"/>
  <c r="L212" i="1" s="1"/>
  <c r="G212" i="1"/>
  <c r="H212" i="1" s="1"/>
  <c r="G211" i="1"/>
  <c r="H211" i="1" s="1"/>
  <c r="J211" i="1"/>
  <c r="K211" i="1" s="1"/>
  <c r="L211" i="1" s="1"/>
  <c r="J210" i="1"/>
  <c r="K210" i="1" s="1"/>
  <c r="L210" i="1" s="1"/>
  <c r="G210" i="1"/>
  <c r="H210" i="1" s="1"/>
  <c r="G108" i="1"/>
  <c r="H108" i="1" s="1"/>
  <c r="J108" i="1"/>
  <c r="K108" i="1" s="1"/>
  <c r="J82" i="1"/>
  <c r="K82" i="1"/>
  <c r="L82" i="1" s="1"/>
  <c r="G82" i="1"/>
  <c r="H82" i="1" s="1"/>
  <c r="J73" i="1"/>
  <c r="K73" i="1" s="1"/>
  <c r="L73" i="1" s="1"/>
  <c r="J74" i="1"/>
  <c r="K74" i="1"/>
  <c r="L74" i="1" s="1"/>
  <c r="J75" i="1"/>
  <c r="K75" i="1" s="1"/>
  <c r="L75" i="1" s="1"/>
  <c r="J76" i="1"/>
  <c r="K76" i="1"/>
  <c r="L76" i="1" s="1"/>
  <c r="J77" i="1"/>
  <c r="K77" i="1" s="1"/>
  <c r="L77" i="1" s="1"/>
  <c r="J79" i="1"/>
  <c r="K79" i="1"/>
  <c r="L79" i="1" s="1"/>
  <c r="J72" i="1"/>
  <c r="K72" i="1" s="1"/>
  <c r="L72" i="1" s="1"/>
  <c r="G72" i="1"/>
  <c r="H72" i="1" s="1"/>
  <c r="J87" i="1"/>
  <c r="K87" i="1"/>
  <c r="L87" i="1" s="1"/>
  <c r="J88" i="1"/>
  <c r="K88" i="1" s="1"/>
  <c r="L88" i="1" s="1"/>
  <c r="J89" i="1"/>
  <c r="K89" i="1" s="1"/>
  <c r="L89" i="1" s="1"/>
  <c r="J90" i="1"/>
  <c r="K90" i="1" s="1"/>
  <c r="L90" i="1" s="1"/>
  <c r="J91" i="1"/>
  <c r="K91" i="1"/>
  <c r="L91" i="1" s="1"/>
  <c r="J92" i="1"/>
  <c r="K92" i="1" s="1"/>
  <c r="L92" i="1" s="1"/>
  <c r="J93" i="1"/>
  <c r="K93" i="1" s="1"/>
  <c r="L93" i="1" s="1"/>
  <c r="G88" i="1"/>
  <c r="H88" i="1" s="1"/>
  <c r="G89" i="1"/>
  <c r="H89" i="1" s="1"/>
  <c r="G90" i="1"/>
  <c r="G91" i="1"/>
  <c r="H91" i="1" s="1"/>
  <c r="G92" i="1"/>
  <c r="H92" i="1" s="1"/>
  <c r="G87" i="1"/>
  <c r="H87" i="1" s="1"/>
  <c r="G93" i="1"/>
  <c r="H93" i="1"/>
  <c r="G4" i="1"/>
  <c r="H4" i="1" s="1"/>
  <c r="J4" i="1"/>
  <c r="K4" i="1"/>
  <c r="L4" i="1" s="1"/>
  <c r="G5" i="1"/>
  <c r="H5" i="1" s="1"/>
  <c r="J5" i="1"/>
  <c r="K5" i="1" s="1"/>
  <c r="L5" i="1" s="1"/>
  <c r="G6" i="1"/>
  <c r="H6" i="1" s="1"/>
  <c r="J6" i="1"/>
  <c r="K6" i="1"/>
  <c r="L6" i="1" s="1"/>
  <c r="G7" i="1"/>
  <c r="H7" i="1" s="1"/>
  <c r="J7" i="1"/>
  <c r="K7" i="1" s="1"/>
  <c r="L7" i="1" s="1"/>
  <c r="G8" i="1"/>
  <c r="H8" i="1"/>
  <c r="J8" i="1"/>
  <c r="K8" i="1" s="1"/>
  <c r="L8" i="1" s="1"/>
  <c r="G9" i="1"/>
  <c r="H9" i="1" s="1"/>
  <c r="J9" i="1"/>
  <c r="K9" i="1" s="1"/>
  <c r="L9" i="1" s="1"/>
  <c r="G10" i="1"/>
  <c r="H10" i="1" s="1"/>
  <c r="J10" i="1"/>
  <c r="K10" i="1"/>
  <c r="L10" i="1" s="1"/>
  <c r="G11" i="1"/>
  <c r="H11" i="1" s="1"/>
  <c r="J11" i="1"/>
  <c r="K11" i="1"/>
  <c r="L11" i="1" s="1"/>
  <c r="G12" i="1"/>
  <c r="H12" i="1" s="1"/>
  <c r="J12" i="1"/>
  <c r="K12" i="1" s="1"/>
  <c r="L12" i="1" s="1"/>
  <c r="G13" i="1"/>
  <c r="H13" i="1" s="1"/>
  <c r="J13" i="1"/>
  <c r="K13" i="1" s="1"/>
  <c r="L13" i="1" s="1"/>
  <c r="G14" i="1"/>
  <c r="H14" i="1" s="1"/>
  <c r="J14" i="1"/>
  <c r="K14" i="1"/>
  <c r="L14" i="1" s="1"/>
  <c r="G15" i="1"/>
  <c r="H15" i="1" s="1"/>
  <c r="J15" i="1"/>
  <c r="K15" i="1"/>
  <c r="L15" i="1" s="1"/>
  <c r="G16" i="1"/>
  <c r="H16" i="1" s="1"/>
  <c r="J16" i="1"/>
  <c r="K16" i="1" s="1"/>
  <c r="L16" i="1" s="1"/>
  <c r="G17" i="1"/>
  <c r="H17" i="1" s="1"/>
  <c r="J17" i="1"/>
  <c r="K17" i="1" s="1"/>
  <c r="L17" i="1" s="1"/>
  <c r="G18" i="1"/>
  <c r="H18" i="1" s="1"/>
  <c r="J18" i="1"/>
  <c r="K18" i="1"/>
  <c r="L18" i="1"/>
  <c r="G19" i="1"/>
  <c r="H19" i="1" s="1"/>
  <c r="J19" i="1"/>
  <c r="K19" i="1"/>
  <c r="L19" i="1" s="1"/>
  <c r="G20" i="1"/>
  <c r="H20" i="1"/>
  <c r="J20" i="1"/>
  <c r="K20" i="1" s="1"/>
  <c r="L20" i="1" s="1"/>
  <c r="G21" i="1"/>
  <c r="H21" i="1" s="1"/>
  <c r="J21" i="1"/>
  <c r="K21" i="1" s="1"/>
  <c r="L21" i="1" s="1"/>
  <c r="G22" i="1"/>
  <c r="H22" i="1" s="1"/>
  <c r="J22" i="1"/>
  <c r="K22" i="1"/>
  <c r="L22" i="1" s="1"/>
  <c r="G23" i="1"/>
  <c r="H23" i="1" s="1"/>
  <c r="J23" i="1"/>
  <c r="K23" i="1"/>
  <c r="L23" i="1" s="1"/>
  <c r="G24" i="1"/>
  <c r="H24" i="1" s="1"/>
  <c r="J24" i="1"/>
  <c r="K24" i="1" s="1"/>
  <c r="L24" i="1" s="1"/>
  <c r="G25" i="1"/>
  <c r="H25" i="1" s="1"/>
  <c r="J25" i="1"/>
  <c r="K25" i="1" s="1"/>
  <c r="L25" i="1" s="1"/>
  <c r="G26" i="1"/>
  <c r="H26" i="1" s="1"/>
  <c r="J26" i="1"/>
  <c r="K26" i="1"/>
  <c r="L26" i="1" s="1"/>
  <c r="G27" i="1"/>
  <c r="H27" i="1" s="1"/>
  <c r="J27" i="1"/>
  <c r="K27" i="1"/>
  <c r="L27" i="1" s="1"/>
  <c r="G28" i="1"/>
  <c r="H28" i="1" s="1"/>
  <c r="J28" i="1"/>
  <c r="K28" i="1" s="1"/>
  <c r="L28" i="1" s="1"/>
  <c r="G29" i="1"/>
  <c r="H29" i="1" s="1"/>
  <c r="J29" i="1"/>
  <c r="G30" i="1"/>
  <c r="H30" i="1" s="1"/>
  <c r="J30" i="1"/>
  <c r="K30" i="1" s="1"/>
  <c r="L30" i="1" s="1"/>
  <c r="G31" i="1"/>
  <c r="H31" i="1" s="1"/>
  <c r="J31" i="1"/>
  <c r="K31" i="1"/>
  <c r="L31" i="1" s="1"/>
  <c r="G32" i="1"/>
  <c r="H32" i="1" s="1"/>
  <c r="J32" i="1"/>
  <c r="K32" i="1" s="1"/>
  <c r="L32" i="1" s="1"/>
  <c r="G33" i="1"/>
  <c r="H33" i="1" s="1"/>
  <c r="J33" i="1"/>
  <c r="K33" i="1" s="1"/>
  <c r="L33" i="1" s="1"/>
  <c r="G34" i="1"/>
  <c r="H34" i="1" s="1"/>
  <c r="J34" i="1"/>
  <c r="K34" i="1" s="1"/>
  <c r="L34" i="1" s="1"/>
  <c r="G36" i="1"/>
  <c r="H36" i="1" s="1"/>
  <c r="J36" i="1"/>
  <c r="K36" i="1"/>
  <c r="L36" i="1" s="1"/>
  <c r="G37" i="1"/>
  <c r="H37" i="1" s="1"/>
  <c r="J37" i="1"/>
  <c r="K37" i="1" s="1"/>
  <c r="L37" i="1" s="1"/>
  <c r="G38" i="1"/>
  <c r="H38" i="1" s="1"/>
  <c r="J38" i="1"/>
  <c r="K38" i="1"/>
  <c r="L38" i="1" s="1"/>
  <c r="G39" i="1"/>
  <c r="H39" i="1" s="1"/>
  <c r="J39" i="1"/>
  <c r="G40" i="1"/>
  <c r="H40" i="1" s="1"/>
  <c r="J40" i="1"/>
  <c r="K40" i="1"/>
  <c r="L40" i="1" s="1"/>
  <c r="G43" i="1"/>
  <c r="H43" i="1" s="1"/>
  <c r="J43" i="1"/>
  <c r="K43" i="1" s="1"/>
  <c r="L43" i="1" s="1"/>
  <c r="G45" i="1"/>
  <c r="H45" i="1" s="1"/>
  <c r="J45" i="1"/>
  <c r="K45" i="1" s="1"/>
  <c r="L45" i="1" s="1"/>
  <c r="G46" i="1"/>
  <c r="H46" i="1" s="1"/>
  <c r="J46" i="1"/>
  <c r="K46" i="1"/>
  <c r="L46" i="1" s="1"/>
  <c r="G47" i="1"/>
  <c r="H47" i="1" s="1"/>
  <c r="J47" i="1"/>
  <c r="K47" i="1" s="1"/>
  <c r="L47" i="1" s="1"/>
  <c r="G48" i="1"/>
  <c r="H48" i="1"/>
  <c r="J48" i="1"/>
  <c r="K48" i="1" s="1"/>
  <c r="L48" i="1" s="1"/>
  <c r="G49" i="1"/>
  <c r="H49" i="1" s="1"/>
  <c r="J49" i="1"/>
  <c r="K49" i="1" s="1"/>
  <c r="L49" i="1" s="1"/>
  <c r="G50" i="1"/>
  <c r="H50" i="1" s="1"/>
  <c r="J50" i="1"/>
  <c r="G51" i="1"/>
  <c r="H51" i="1" s="1"/>
  <c r="J51" i="1"/>
  <c r="G52" i="1"/>
  <c r="H52" i="1" s="1"/>
  <c r="J52" i="1"/>
  <c r="G53" i="1"/>
  <c r="H53" i="1" s="1"/>
  <c r="J53" i="1"/>
  <c r="G55" i="1"/>
  <c r="H55" i="1" s="1"/>
  <c r="J55" i="1"/>
  <c r="K55" i="1"/>
  <c r="L55" i="1" s="1"/>
  <c r="G56" i="1"/>
  <c r="H56" i="1" s="1"/>
  <c r="J56" i="1"/>
  <c r="K56" i="1"/>
  <c r="L56" i="1" s="1"/>
  <c r="G57" i="1"/>
  <c r="H57" i="1" s="1"/>
  <c r="J57" i="1"/>
  <c r="K57" i="1" s="1"/>
  <c r="L57" i="1" s="1"/>
  <c r="G58" i="1"/>
  <c r="H58" i="1" s="1"/>
  <c r="J58" i="1"/>
  <c r="K58" i="1" s="1"/>
  <c r="L58" i="1" s="1"/>
  <c r="G59" i="1"/>
  <c r="H59" i="1" s="1"/>
  <c r="J59" i="1"/>
  <c r="K59" i="1"/>
  <c r="L59" i="1" s="1"/>
  <c r="G60" i="1"/>
  <c r="H60" i="1" s="1"/>
  <c r="J60" i="1"/>
  <c r="K60" i="1"/>
  <c r="L60" i="1" s="1"/>
  <c r="G61" i="1"/>
  <c r="H61" i="1" s="1"/>
  <c r="J61" i="1"/>
  <c r="K61" i="1" s="1"/>
  <c r="L61" i="1" s="1"/>
  <c r="G62" i="1"/>
  <c r="H62" i="1" s="1"/>
  <c r="J62" i="1"/>
  <c r="K62" i="1" s="1"/>
  <c r="L62" i="1" s="1"/>
  <c r="G63" i="1"/>
  <c r="H63" i="1" s="1"/>
  <c r="J63" i="1"/>
  <c r="K63" i="1"/>
  <c r="L63" i="1" s="1"/>
  <c r="G64" i="1"/>
  <c r="H64" i="1" s="1"/>
  <c r="J64" i="1"/>
  <c r="K64" i="1"/>
  <c r="L64" i="1" s="1"/>
  <c r="G65" i="1"/>
  <c r="H65" i="1" s="1"/>
  <c r="J65" i="1"/>
  <c r="K65" i="1" s="1"/>
  <c r="L65" i="1" s="1"/>
  <c r="G66" i="1"/>
  <c r="H66" i="1" s="1"/>
  <c r="J66" i="1"/>
  <c r="K66" i="1" s="1"/>
  <c r="L66" i="1" s="1"/>
  <c r="G67" i="1"/>
  <c r="H67" i="1" s="1"/>
  <c r="J67" i="1"/>
  <c r="K67" i="1"/>
  <c r="L67" i="1" s="1"/>
  <c r="G68" i="1"/>
  <c r="H68" i="1" s="1"/>
  <c r="J68" i="1"/>
  <c r="K68" i="1"/>
  <c r="L68" i="1" s="1"/>
  <c r="G69" i="1"/>
  <c r="H69" i="1" s="1"/>
  <c r="J69" i="1"/>
  <c r="K69" i="1" s="1"/>
  <c r="L69" i="1" s="1"/>
  <c r="G70" i="1"/>
  <c r="H70" i="1" s="1"/>
  <c r="J70" i="1"/>
  <c r="K70" i="1" s="1"/>
  <c r="L70" i="1" s="1"/>
  <c r="G71" i="1"/>
  <c r="H71" i="1" s="1"/>
  <c r="J71" i="1"/>
  <c r="K71" i="1"/>
  <c r="L71" i="1" s="1"/>
  <c r="G84" i="1"/>
  <c r="H84" i="1" s="1"/>
  <c r="J84" i="1"/>
  <c r="K84" i="1"/>
  <c r="L84" i="1" s="1"/>
  <c r="H90" i="1"/>
  <c r="G94" i="1"/>
  <c r="H94" i="1" s="1"/>
  <c r="J94" i="1"/>
  <c r="K94" i="1" s="1"/>
  <c r="L94" i="1" s="1"/>
  <c r="G95" i="1"/>
  <c r="H95" i="1" s="1"/>
  <c r="J95" i="1"/>
  <c r="K95" i="1"/>
  <c r="L95" i="1" s="1"/>
  <c r="G96" i="1"/>
  <c r="H96" i="1" s="1"/>
  <c r="J96" i="1"/>
  <c r="K96" i="1"/>
  <c r="L96" i="1" s="1"/>
  <c r="G97" i="1"/>
  <c r="H97" i="1"/>
  <c r="J97" i="1"/>
  <c r="K97" i="1" s="1"/>
  <c r="L97" i="1" s="1"/>
  <c r="G98" i="1"/>
  <c r="H98" i="1" s="1"/>
  <c r="J98" i="1"/>
  <c r="K98" i="1" s="1"/>
  <c r="L98" i="1" s="1"/>
  <c r="G99" i="1"/>
  <c r="H99" i="1" s="1"/>
  <c r="J99" i="1"/>
  <c r="K99" i="1"/>
  <c r="L99" i="1" s="1"/>
  <c r="G100" i="1"/>
  <c r="H100" i="1" s="1"/>
  <c r="J100" i="1"/>
  <c r="K100" i="1"/>
  <c r="L100" i="1" s="1"/>
  <c r="G102" i="1"/>
  <c r="H102" i="1" s="1"/>
  <c r="J102" i="1"/>
  <c r="K102" i="1" s="1"/>
  <c r="L102" i="1" s="1"/>
  <c r="G103" i="1"/>
  <c r="H103" i="1"/>
  <c r="J103" i="1"/>
  <c r="K103" i="1" s="1"/>
  <c r="L103" i="1" s="1"/>
  <c r="G104" i="1"/>
  <c r="H104" i="1" s="1"/>
  <c r="J104" i="1"/>
  <c r="K104" i="1"/>
  <c r="L104" i="1" s="1"/>
  <c r="G105" i="1"/>
  <c r="H105" i="1" s="1"/>
  <c r="J105" i="1"/>
  <c r="K105" i="1"/>
  <c r="L105" i="1" s="1"/>
  <c r="G106" i="1"/>
  <c r="H106" i="1" s="1"/>
  <c r="J106" i="1"/>
  <c r="K106" i="1" s="1"/>
  <c r="L106" i="1" s="1"/>
  <c r="G107" i="1"/>
  <c r="H107" i="1"/>
  <c r="J107" i="1"/>
  <c r="K107" i="1" s="1"/>
  <c r="L107" i="1" s="1"/>
  <c r="G109" i="1"/>
  <c r="H109" i="1" s="1"/>
  <c r="J109" i="1"/>
  <c r="K109" i="1"/>
  <c r="L109" i="1" s="1"/>
  <c r="G110" i="1"/>
  <c r="H110" i="1" s="1"/>
  <c r="J110" i="1"/>
  <c r="K110" i="1"/>
  <c r="L110" i="1" s="1"/>
  <c r="G111" i="1"/>
  <c r="H111" i="1" s="1"/>
  <c r="J111" i="1"/>
  <c r="K111" i="1" s="1"/>
  <c r="L111" i="1" s="1"/>
  <c r="G112" i="1"/>
  <c r="H112" i="1" s="1"/>
  <c r="J112" i="1"/>
  <c r="K112" i="1" s="1"/>
  <c r="L112" i="1" s="1"/>
  <c r="G114" i="1"/>
  <c r="H114" i="1" s="1"/>
  <c r="J114" i="1"/>
  <c r="K114" i="1"/>
  <c r="L114" i="1" s="1"/>
  <c r="G116" i="1"/>
  <c r="H116" i="1" s="1"/>
  <c r="J116" i="1"/>
  <c r="K116" i="1"/>
  <c r="L116" i="1" s="1"/>
  <c r="G117" i="1"/>
  <c r="H117" i="1" s="1"/>
  <c r="J117" i="1"/>
  <c r="K117" i="1" s="1"/>
  <c r="L117" i="1" s="1"/>
  <c r="G118" i="1"/>
  <c r="H118" i="1" s="1"/>
  <c r="J118" i="1"/>
  <c r="K118" i="1" s="1"/>
  <c r="L118" i="1" s="1"/>
  <c r="G119" i="1"/>
  <c r="H119" i="1" s="1"/>
  <c r="J119" i="1"/>
  <c r="K119" i="1"/>
  <c r="L119" i="1" s="1"/>
  <c r="G120" i="1"/>
  <c r="H120" i="1" s="1"/>
  <c r="J120" i="1"/>
  <c r="K120" i="1"/>
  <c r="L120" i="1" s="1"/>
  <c r="G121" i="1"/>
  <c r="H121" i="1" s="1"/>
  <c r="J121" i="1"/>
  <c r="K121" i="1" s="1"/>
  <c r="L121" i="1" s="1"/>
  <c r="G122" i="1"/>
  <c r="H122" i="1" s="1"/>
  <c r="J122" i="1"/>
  <c r="K122" i="1" s="1"/>
  <c r="L122" i="1" s="1"/>
  <c r="G124" i="1"/>
  <c r="H124" i="1" s="1"/>
  <c r="J124" i="1"/>
  <c r="K124" i="1"/>
  <c r="L124" i="1" s="1"/>
  <c r="G125" i="1"/>
  <c r="H125" i="1" s="1"/>
  <c r="J125" i="1"/>
  <c r="K125" i="1"/>
  <c r="L125" i="1" s="1"/>
  <c r="G73" i="1"/>
  <c r="H73" i="1"/>
  <c r="G74" i="1"/>
  <c r="H74" i="1" s="1"/>
  <c r="G75" i="1"/>
  <c r="H75" i="1" s="1"/>
  <c r="G76" i="1"/>
  <c r="H76" i="1" s="1"/>
  <c r="G77" i="1"/>
  <c r="H77" i="1" s="1"/>
  <c r="G79" i="1"/>
  <c r="H79" i="1" s="1"/>
  <c r="G128" i="1"/>
  <c r="H128" i="1"/>
  <c r="J128" i="1"/>
  <c r="K128" i="1"/>
  <c r="L128" i="1" s="1"/>
  <c r="G129" i="1"/>
  <c r="H129" i="1" s="1"/>
  <c r="J129" i="1"/>
  <c r="K129" i="1" s="1"/>
  <c r="L129" i="1" s="1"/>
  <c r="G130" i="1"/>
  <c r="H130" i="1" s="1"/>
  <c r="J130" i="1"/>
  <c r="K130" i="1"/>
  <c r="L130" i="1" s="1"/>
  <c r="G131" i="1"/>
  <c r="H131" i="1" s="1"/>
  <c r="J131" i="1"/>
  <c r="K131" i="1" s="1"/>
  <c r="L131" i="1" s="1"/>
  <c r="G132" i="1"/>
  <c r="H132" i="1" s="1"/>
  <c r="J132" i="1"/>
  <c r="K132" i="1"/>
  <c r="L132" i="1" s="1"/>
  <c r="G133" i="1"/>
  <c r="H133" i="1" s="1"/>
  <c r="J133" i="1"/>
  <c r="K133" i="1" s="1"/>
  <c r="L133" i="1" s="1"/>
  <c r="G135" i="1"/>
  <c r="H135" i="1"/>
  <c r="J135" i="1"/>
  <c r="K135" i="1"/>
  <c r="L135" i="1" s="1"/>
  <c r="G136" i="1"/>
  <c r="H136" i="1" s="1"/>
  <c r="J136" i="1"/>
  <c r="K136" i="1" s="1"/>
  <c r="L136" i="1" s="1"/>
  <c r="G137" i="1"/>
  <c r="H137" i="1" s="1"/>
  <c r="J137" i="1"/>
  <c r="K137" i="1"/>
  <c r="L137" i="1" s="1"/>
  <c r="G138" i="1"/>
  <c r="H138" i="1" s="1"/>
  <c r="J138" i="1"/>
  <c r="K138" i="1" s="1"/>
  <c r="L138" i="1" s="1"/>
  <c r="G139" i="1"/>
  <c r="H139" i="1" s="1"/>
  <c r="J139" i="1"/>
  <c r="K139" i="1"/>
  <c r="L139" i="1" s="1"/>
  <c r="G140" i="1"/>
  <c r="H140" i="1" s="1"/>
  <c r="J140" i="1"/>
  <c r="K140" i="1" s="1"/>
  <c r="L140" i="1" s="1"/>
  <c r="G141" i="1"/>
  <c r="H141" i="1" s="1"/>
  <c r="J141" i="1"/>
  <c r="K141" i="1"/>
  <c r="L141" i="1" s="1"/>
  <c r="G142" i="1"/>
  <c r="H142" i="1" s="1"/>
  <c r="J142" i="1"/>
  <c r="K142" i="1" s="1"/>
  <c r="L142" i="1" s="1"/>
  <c r="G143" i="1"/>
  <c r="H143" i="1" s="1"/>
  <c r="J143" i="1"/>
  <c r="K143" i="1"/>
  <c r="L143" i="1" s="1"/>
  <c r="G144" i="1"/>
  <c r="H144" i="1" s="1"/>
  <c r="J144" i="1"/>
  <c r="K144" i="1" s="1"/>
  <c r="L144" i="1" s="1"/>
  <c r="G145" i="1"/>
  <c r="H145" i="1"/>
  <c r="J145" i="1"/>
  <c r="K145" i="1"/>
  <c r="L145" i="1" s="1"/>
  <c r="G146" i="1"/>
  <c r="H146" i="1" s="1"/>
  <c r="J146" i="1"/>
  <c r="K146" i="1" s="1"/>
  <c r="L146" i="1" s="1"/>
  <c r="G147" i="1"/>
  <c r="H147" i="1" s="1"/>
  <c r="J147" i="1"/>
  <c r="K147" i="1"/>
  <c r="L147" i="1" s="1"/>
  <c r="G148" i="1"/>
  <c r="H148" i="1" s="1"/>
  <c r="J148" i="1"/>
  <c r="K148" i="1" s="1"/>
  <c r="L148" i="1" s="1"/>
  <c r="G149" i="1"/>
  <c r="H149" i="1" s="1"/>
  <c r="J149" i="1"/>
  <c r="K149" i="1"/>
  <c r="L149" i="1" s="1"/>
  <c r="G150" i="1"/>
  <c r="H150" i="1" s="1"/>
  <c r="J150" i="1"/>
  <c r="K150" i="1" s="1"/>
  <c r="L150" i="1" s="1"/>
  <c r="G151" i="1"/>
  <c r="H151" i="1" s="1"/>
  <c r="J151" i="1"/>
  <c r="K151" i="1"/>
  <c r="L151" i="1" s="1"/>
  <c r="G152" i="1"/>
  <c r="H152" i="1" s="1"/>
  <c r="J152" i="1"/>
  <c r="K152" i="1" s="1"/>
  <c r="L152" i="1" s="1"/>
  <c r="G153" i="1"/>
  <c r="H153" i="1" s="1"/>
  <c r="J153" i="1"/>
  <c r="K153" i="1"/>
  <c r="L153" i="1" s="1"/>
  <c r="G154" i="1"/>
  <c r="H154" i="1" s="1"/>
  <c r="J154" i="1"/>
  <c r="K154" i="1" s="1"/>
  <c r="L154" i="1" s="1"/>
  <c r="G155" i="1"/>
  <c r="H155" i="1"/>
  <c r="J155" i="1"/>
  <c r="K155" i="1"/>
  <c r="L155" i="1" s="1"/>
  <c r="G163" i="1"/>
  <c r="H163" i="1" s="1"/>
  <c r="J163" i="1"/>
  <c r="K163" i="1" s="1"/>
  <c r="L163" i="1" s="1"/>
  <c r="G164" i="1"/>
  <c r="H164" i="1"/>
  <c r="J164" i="1"/>
  <c r="K164" i="1"/>
  <c r="L164" i="1" s="1"/>
  <c r="G165" i="1"/>
  <c r="H165" i="1" s="1"/>
  <c r="J165" i="1"/>
  <c r="K165" i="1" s="1"/>
  <c r="L165" i="1" s="1"/>
  <c r="G166" i="1"/>
  <c r="H166" i="1"/>
  <c r="J166" i="1"/>
  <c r="K166" i="1"/>
  <c r="L166" i="1" s="1"/>
  <c r="G167" i="1"/>
  <c r="H167" i="1" s="1"/>
  <c r="J167" i="1"/>
  <c r="K167" i="1" s="1"/>
  <c r="L167" i="1" s="1"/>
  <c r="G168" i="1"/>
  <c r="H168" i="1"/>
  <c r="J168" i="1"/>
  <c r="K168" i="1"/>
  <c r="L168" i="1" s="1"/>
  <c r="G169" i="1"/>
  <c r="H169" i="1" s="1"/>
  <c r="J169" i="1"/>
  <c r="K169" i="1" s="1"/>
  <c r="L169" i="1" s="1"/>
  <c r="G170" i="1"/>
  <c r="H170" i="1"/>
  <c r="J170" i="1"/>
  <c r="K170" i="1"/>
  <c r="L170" i="1" s="1"/>
  <c r="G172" i="1"/>
  <c r="H172" i="1" s="1"/>
  <c r="J172" i="1"/>
  <c r="K172" i="1" s="1"/>
  <c r="L172" i="1" s="1"/>
  <c r="G174" i="1"/>
  <c r="H174" i="1" s="1"/>
  <c r="J174" i="1"/>
  <c r="K174" i="1"/>
  <c r="L174" i="1" s="1"/>
  <c r="G175" i="1"/>
  <c r="H175" i="1" s="1"/>
  <c r="J175" i="1"/>
  <c r="K175" i="1" s="1"/>
  <c r="L175" i="1" s="1"/>
  <c r="G176" i="1"/>
  <c r="H176" i="1" s="1"/>
  <c r="J176" i="1"/>
  <c r="K176" i="1"/>
  <c r="L176" i="1" s="1"/>
  <c r="G177" i="1"/>
  <c r="H177" i="1" s="1"/>
  <c r="J177" i="1"/>
  <c r="K177" i="1" s="1"/>
  <c r="L177" i="1" s="1"/>
  <c r="G178" i="1"/>
  <c r="H178" i="1"/>
  <c r="J178" i="1"/>
  <c r="K178" i="1"/>
  <c r="L178" i="1" s="1"/>
  <c r="G179" i="1"/>
  <c r="H179" i="1" s="1"/>
  <c r="J179" i="1"/>
  <c r="K179" i="1" s="1"/>
  <c r="L179" i="1" s="1"/>
  <c r="G180" i="1"/>
  <c r="H180" i="1" s="1"/>
  <c r="J180" i="1"/>
  <c r="K180" i="1"/>
  <c r="L180" i="1" s="1"/>
  <c r="G181" i="1"/>
  <c r="H181" i="1" s="1"/>
  <c r="J181" i="1"/>
  <c r="K181" i="1" s="1"/>
  <c r="L181" i="1" s="1"/>
  <c r="G184" i="1"/>
  <c r="H184" i="1" s="1"/>
  <c r="J184" i="1"/>
  <c r="K184" i="1" s="1"/>
  <c r="L184" i="1" s="1"/>
  <c r="G185" i="1"/>
  <c r="H185" i="1" s="1"/>
  <c r="J185" i="1"/>
  <c r="K185" i="1" s="1"/>
  <c r="L185" i="1" s="1"/>
  <c r="J187" i="1"/>
  <c r="K187" i="1" s="1"/>
  <c r="L187" i="1" s="1"/>
  <c r="J193" i="1"/>
  <c r="K193" i="1"/>
  <c r="L193" i="1"/>
  <c r="J194" i="1"/>
  <c r="K194" i="1" s="1"/>
  <c r="L194" i="1" s="1"/>
  <c r="J195" i="1"/>
  <c r="K195" i="1" s="1"/>
  <c r="L195" i="1" s="1"/>
  <c r="J196" i="1"/>
  <c r="K196" i="1"/>
  <c r="L196" i="1" s="1"/>
  <c r="J197" i="1"/>
  <c r="K197" i="1"/>
  <c r="L197" i="1" s="1"/>
  <c r="J198" i="1"/>
  <c r="K198" i="1" s="1"/>
  <c r="L198" i="1" s="1"/>
  <c r="J199" i="1"/>
  <c r="K199" i="1" s="1"/>
  <c r="L199" i="1" s="1"/>
  <c r="G201" i="1"/>
  <c r="H201" i="1"/>
  <c r="J201" i="1"/>
  <c r="K201" i="1" s="1"/>
  <c r="L201" i="1" s="1"/>
  <c r="G202" i="1"/>
  <c r="H202" i="1" s="1"/>
  <c r="J202" i="1"/>
  <c r="K202" i="1"/>
  <c r="L202" i="1" s="1"/>
  <c r="G203" i="1"/>
  <c r="H203" i="1" s="1"/>
  <c r="J203" i="1"/>
  <c r="K203" i="1"/>
  <c r="L203" i="1" s="1"/>
  <c r="G204" i="1"/>
  <c r="H204" i="1" s="1"/>
  <c r="J204" i="1"/>
  <c r="K204" i="1" s="1"/>
  <c r="L204" i="1" s="1"/>
  <c r="G205" i="1"/>
  <c r="H205" i="1" s="1"/>
  <c r="J205" i="1"/>
  <c r="K206" i="1"/>
  <c r="L206" i="1" s="1"/>
  <c r="G206" i="1"/>
  <c r="H206" i="1" s="1"/>
  <c r="J206" i="1"/>
  <c r="G207" i="1"/>
  <c r="H207" i="1" s="1"/>
  <c r="J207" i="1"/>
  <c r="K207" i="1" s="1"/>
  <c r="L207" i="1" s="1"/>
  <c r="G208" i="1"/>
  <c r="H208" i="1" s="1"/>
  <c r="J208" i="1"/>
  <c r="K208" i="1"/>
  <c r="L208" i="1" s="1"/>
  <c r="J182" i="1"/>
  <c r="K182" i="1" s="1"/>
  <c r="L182" i="1" s="1"/>
  <c r="K39" i="1"/>
  <c r="L39" i="1" s="1"/>
  <c r="K52" i="1"/>
  <c r="L52" i="1" s="1"/>
  <c r="K50" i="1"/>
  <c r="L50" i="1"/>
  <c r="G187" i="1"/>
  <c r="H187" i="1" s="1"/>
  <c r="K29" i="1"/>
  <c r="L29" i="1" s="1"/>
  <c r="K53" i="1"/>
  <c r="L53" i="1" s="1"/>
  <c r="K51" i="1"/>
  <c r="L51" i="1" s="1"/>
  <c r="K205" i="1"/>
  <c r="L205" i="1" s="1"/>
  <c r="G221" i="1" l="1"/>
  <c r="H221" i="1"/>
  <c r="L108" i="1"/>
  <c r="L221" i="1" s="1"/>
  <c r="K221" i="1"/>
</calcChain>
</file>

<file path=xl/sharedStrings.xml><?xml version="1.0" encoding="utf-8"?>
<sst xmlns="http://schemas.openxmlformats.org/spreadsheetml/2006/main" count="490" uniqueCount="260">
  <si>
    <t xml:space="preserve">12 miesięcy </t>
  </si>
  <si>
    <t>24 miesiące</t>
  </si>
  <si>
    <t>Lp</t>
  </si>
  <si>
    <t>Nawa produktu</t>
  </si>
  <si>
    <t>j.m.</t>
  </si>
  <si>
    <t>ilość</t>
  </si>
  <si>
    <t>Vat %</t>
  </si>
  <si>
    <t>cena j netto</t>
  </si>
  <si>
    <t>netto</t>
  </si>
  <si>
    <t>brutto</t>
  </si>
  <si>
    <t>ilość
24 m-ce</t>
  </si>
  <si>
    <t>wartość netto 
PLN</t>
  </si>
  <si>
    <t>brutto PLN</t>
  </si>
  <si>
    <t>PAKIET 1</t>
  </si>
  <si>
    <t>Opaska dziana podtrzymująca 5cm x 4m (pojedynczo pakowana)</t>
  </si>
  <si>
    <t>szt.</t>
  </si>
  <si>
    <t>Opaska dziana podtrzymująca 10cm x 4m
(pojedynczo pakowana)</t>
  </si>
  <si>
    <t>Opaska dziana podtrzymująca 15cm x 4m (pojedynczo pakowana)</t>
  </si>
  <si>
    <t>Opaska elastyczna z zapinką tkana 4-5m x 15cm (pakowana pojedynczo w folii )</t>
  </si>
  <si>
    <t>Elastyczna siateczka opatrunkowa dł. 25m rozmiar 6 cm</t>
  </si>
  <si>
    <t>op.</t>
  </si>
  <si>
    <t>Elastyczna siateczka opatrunkowa dł. 25m  rozmiar 4 cm</t>
  </si>
  <si>
    <t>Chusta trójkątna, włóknikowa pakowana pojedynczo.</t>
  </si>
  <si>
    <t>Kompres niejałowy 5cm x 5 cm - 100szt</t>
  </si>
  <si>
    <t>op</t>
  </si>
  <si>
    <t>Kompres niejałowy 7,5cm x 7,5 cm - 100szt</t>
  </si>
  <si>
    <t>Kompres niejałowy 10cm x 10cm - 100szt</t>
  </si>
  <si>
    <t>Przylepiec włóknikowy w rolce szer. 1,25 cm dł. min. 9mb</t>
  </si>
  <si>
    <t>Przylepiec włóknikowy w rolce szer. 2,5 cm dł. min. 9mb</t>
  </si>
  <si>
    <t>Przylepiec przezroczysty foliowy w rolce szer. 2,5 cm dł. min. 9m</t>
  </si>
  <si>
    <t xml:space="preserve">Przylepiec włóknikowy z centralnym opatrunkiem szer. 6-8 cm dł. 5 mb </t>
  </si>
  <si>
    <t>szt</t>
  </si>
  <si>
    <t xml:space="preserve">Przylepiec włóknikowy z centralnym opatrunkiem szer. 4 cm dł. 5 mb </t>
  </si>
  <si>
    <t>Plaster włóknikowy zabezpieczony papierem - taśma 5cm x 10m</t>
  </si>
  <si>
    <t>Plaster włóknikowy zabezpieczony papierem  - taśma 10cm x 10m</t>
  </si>
  <si>
    <t>Plaster wiskozowy w rolce o szerokości 2,5 cm o długości min 5mb.</t>
  </si>
  <si>
    <t>Plaster samoprzylepny do zamykania ran, hypoalergiczny, o wymiarach 6mm x 38mm / koperta a’6 (opakowanie po 50 kopert)</t>
  </si>
  <si>
    <t>Plaster samoprzylepny do zamykania ran, hypoalergiczny, o wymiarach 6mm x 75mm / koperta a’6 (opakowanie po 50 kopert)</t>
  </si>
  <si>
    <t>Opaska Gipsowa 10cmx3m</t>
  </si>
  <si>
    <t>Opaska Gipsowa 12cmx3m</t>
  </si>
  <si>
    <t>Opaska Gipsowa 15cmx3m</t>
  </si>
  <si>
    <t>Wata pod gipsowa 10cmx3m</t>
  </si>
  <si>
    <t>Wata pod gipsowa 15cmx3m</t>
  </si>
  <si>
    <t>PAKIET 2</t>
  </si>
  <si>
    <t>Opatrunek specjalistyczny z siatki bawełnianej o dużych oczkach, impregnowanej neutralną maścią, nie zawierającą składników czynnych i uczulających, 
ROZMIAR 5cm x 5cm (op. po 10 szt.)</t>
  </si>
  <si>
    <t>Opatrunek specjalistyczny z siatki bawełnianej o dużych oczkach, impregnowanej neutralną maścią, nie zawierającą składników czynnych i uczulających, 
ROZMIAR 10cm x 10cm (op. po 10 szt.)</t>
  </si>
  <si>
    <t>Antybakteryjny specjalistyczny, jałowy opatrunek z poliamidowej siatki hydrofobowej stanowiący materiał nośny opatrunku zawierający srebro metaliczne.
ROZMIAR 5cm x 5cm (op. po 10 szt.)</t>
  </si>
  <si>
    <t>Antybakteryjny specjalistyczny, jałowy opatrunek z poliamidowej siatki hydrofobowej stanowiący materiał nośny opatrunku zawierający srebro metaliczne.
ROZMIAR 10cm x 10cm (op. po 10 szt.)</t>
  </si>
  <si>
    <t>Opatrunek hemostatyczny (blokujący krwawienie) wykonany z oczyszczonej wieprzowej pianki żelatynowej, dzięki czemu stosowany jest do tamowania krwawiących miejsc o utrudnionym dostępie i dużej wilgotności. Opatrunek rozpuszcza się po 3 - 5 dniach bez uszczerbku dla pacjenta.
Wymiary 5cm x 7cm x 1 cm.</t>
  </si>
  <si>
    <t>PAKIET 3</t>
  </si>
  <si>
    <t>PAKIET 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</si>
  <si>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</si>
  <si>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</si>
  <si>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</si>
  <si>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</si>
  <si>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</si>
  <si>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</si>
  <si>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</si>
  <si>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</si>
  <si>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</si>
  <si>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PAKIET  5</t>
  </si>
  <si>
    <t>Cewnik do odsysania górnych dróg oddechowych Nr 6 CH 40 cm</t>
  </si>
  <si>
    <t>Cewnik do odsysania górnych dróg oddechowych Nr 8 CH 40 cm</t>
  </si>
  <si>
    <t>Cewnik do odsysania górnych dróg oddechowych Nr 10 CH 40 cm</t>
  </si>
  <si>
    <t>Cewnik do odsysania górnych dróg oddechowych Nr 12 CH 51 cm</t>
  </si>
  <si>
    <t>Cewnik do odsysania górnych dróg oddechowych Nr 14 CH 60 cm</t>
  </si>
  <si>
    <t>Cewnik do odsysania górnych dróg oddechowych Nr 16 CH 60 cm</t>
  </si>
  <si>
    <t>Cewnik do odsysania górnych dróg oddechowych Nr 18 CH 60 cm</t>
  </si>
  <si>
    <t>Cewnik do odsysania górnych dróg oddechowych Nr 20 CH 60 cm</t>
  </si>
  <si>
    <t>Cewnik Foley CH 16</t>
  </si>
  <si>
    <t>10</t>
  </si>
  <si>
    <t>Cewnik Foley CH 18</t>
  </si>
  <si>
    <t>11</t>
  </si>
  <si>
    <t>Cewnik Foley CH 20</t>
  </si>
  <si>
    <t>12</t>
  </si>
  <si>
    <t>Cewnik Foley CH 22</t>
  </si>
  <si>
    <t>13</t>
  </si>
  <si>
    <t>Worek na mocz</t>
  </si>
  <si>
    <t>14</t>
  </si>
  <si>
    <t>15</t>
  </si>
  <si>
    <t xml:space="preserve">Przyrząd do przetaczania płynów infuzyjnych z drenem o długości 150 cm, z komorą kroplową, zaciskaczem rolkowym. </t>
  </si>
  <si>
    <t>16</t>
  </si>
  <si>
    <t xml:space="preserve">Drenem z cewnikiem 10cm i kranikiem 3-drożny </t>
  </si>
  <si>
    <t>17</t>
  </si>
  <si>
    <t>Wziernik do otoskopu 2,5 mm, (op. 100 sztuk)</t>
  </si>
  <si>
    <t>18</t>
  </si>
  <si>
    <t>Wziernik do otoskopu 4,0 mm, (op. 100 sztuk)</t>
  </si>
  <si>
    <t>PAKIET 6</t>
  </si>
  <si>
    <t>PAKIET 7</t>
  </si>
  <si>
    <t>PAKIET 8</t>
  </si>
  <si>
    <t>Igły jednorazowego użytku, jałowe 0,5x25mm 25Gx1 Luer op. 100 szt.</t>
  </si>
  <si>
    <t>Igły jednorazowego użytku, jałowe 0,6x25mm 23Gx1,25 Luer op. 100 szt.</t>
  </si>
  <si>
    <t>Igły jednorazowego użytku, jałowe 0,7 x 40mm 22G x 1,5 Luer op. 100 szt.</t>
  </si>
  <si>
    <t>Igły jednorazowego użytku, jałowe 0,8 x 40 mm 21Gx1,5 Luer op. 100 szt.</t>
  </si>
  <si>
    <t>Igły jednorazowego użytku, jałowe 1,2 x 40mm 18G x 1,5 Luer op. 100 szt.</t>
  </si>
  <si>
    <t xml:space="preserve">Jednorazowa Igła doszpikowa typu Bone Injection Gun dla dorosłych. 
Igła typu Luer Lock G15, 33,3 mm </t>
  </si>
  <si>
    <t>Jednorazowa Igła doszpikowa typu Bone Injection Gun dla dzieci.
Igła typu Luer Lock G 18, 23,6 mm</t>
  </si>
  <si>
    <t>Przyrząd do wielokrotnego pobierania leku z fiolki</t>
  </si>
  <si>
    <t>Szpatułki drewniane – jałowe, pakowane pojedynczo (opakowanie zbiorcze po 100 szt)</t>
  </si>
  <si>
    <t>Nakłuwacz igłowy – jednorazowy, do uzyskania próbek krwi włośniczkowej, do badania poziomu glukozy. ROZMIAR 21G - op po 200 sztuk</t>
  </si>
  <si>
    <t>Ostrze chirurgiczne NR 11 (100szt)</t>
  </si>
  <si>
    <t>Ostrze chirurgiczne NR 12 (100szt)</t>
  </si>
  <si>
    <t>Ostrze chirurgiczne NR 23 (100szt)</t>
  </si>
  <si>
    <t>Ostrze chirurgiczne NR 24 (100szt)</t>
  </si>
  <si>
    <t>PAKIET 9</t>
  </si>
  <si>
    <t>JEDNORAZOWY ZESTAW PORODOWY: 
• 1 podkład chłonny 40 x 60 cm
• 1 podkład papierowy niebieski 60 x 60 cm
• 2 papierowe ręczniki do rąk 40 x 40 cm
• 2 pary sterylnych rękawiczek lateksowych, rozmiar 7 – 7,5
• 1 gruszka do odsysania wydzieliny, niebieska
• 4 zaciski pępowinowe
• 4 gaziki 15 x 15 cm
• 1 nożyczki 12 cm
• 1 opaska identyfikacyjna dla noworodków
• 1 kocyk dla noworodka 100 x 60 cm
• 2 chusteczki papierowe 11 x 20 cm
• 1 pielucha dla noworodka
• 1 podpaska higieniczna siatkowa 20 x 7 cm
• 1 torba foliowa na łożysko żółta 50 x 38 cm
• 1 śpiwór izolacyjny dla dzieci – o niezwykłych właściwościach technologii Reflexcell: termicznych, wiatroszczelnych i wodoodpornych, z samoprzylepnym zamknięciem ułatwiającym dostęp do noworodka 65 x 24 cm</t>
  </si>
  <si>
    <t>PAKIET 10</t>
  </si>
  <si>
    <t>Szyny Kramera 1500 x 100 mm</t>
  </si>
  <si>
    <t>Szyny Kramera 600 x 50 mm</t>
  </si>
  <si>
    <t>Szyny Kramera 600 x 70 mm</t>
  </si>
  <si>
    <t>Szyny Kramera 1000 x 100 mm</t>
  </si>
  <si>
    <t>Szyna do unieruchomienia palców 
20mm x 230mm</t>
  </si>
  <si>
    <t>Szyna do unieruchomienia palców 
20mm x 460mm</t>
  </si>
  <si>
    <t>Szyna do unieruchomienia palców 
40-50mm x 260mm</t>
  </si>
  <si>
    <t>PAKIET 11</t>
  </si>
  <si>
    <t>Kołnierz usztywniający dla dorosłych regulowany w kolorach MILITARNYCH (Czarno-zielony). Przechowywany w pozycji płaskiej z wywijaną żuchwą. Wielorazowy</t>
  </si>
  <si>
    <t>Kołnierz usztywniający dla dzieci regulowany. Przechowywany w pozycji płaskiej z wywijaną żuchwą. Wielorazowy</t>
  </si>
  <si>
    <t>PAKIET 12</t>
  </si>
  <si>
    <t>Maska tlenowa z drenem dla dzieci rozmiar M</t>
  </si>
  <si>
    <t>Maska tlenowa z drenem dla dorosłych rozmiar XL</t>
  </si>
  <si>
    <t>Maska tlenowa z nebulizatorem dla dorosłych</t>
  </si>
  <si>
    <t>Maska tlenowa z nebulizatorem dla dzieci</t>
  </si>
  <si>
    <t>Cewnik do podawania tlenu przez nos</t>
  </si>
  <si>
    <t>Filtr tlenowo – powietrzny, antybakteryjny, elektrostatyczny dla dorosłych</t>
  </si>
  <si>
    <t>PAKIET 13</t>
  </si>
  <si>
    <t>PAKIET 14</t>
  </si>
  <si>
    <t>Rurka intubacyjna z mankietem lub bez, rozm.2 mm</t>
  </si>
  <si>
    <t>Rurka intubacyjna z mankietem lub bez, rozm. 2,5 mm</t>
  </si>
  <si>
    <t>Rurka intubacyjna z mankietem lub bez, rozm. 3 mm</t>
  </si>
  <si>
    <t>Rurka intubacyjna z mankietem lub bez, rozm. 3,5 mm</t>
  </si>
  <si>
    <t>Rurka intubacyjna z mankietem, rozm. 4 mm</t>
  </si>
  <si>
    <t>Rurka intubacyjna z mankietem, rozm. 4,5 mm</t>
  </si>
  <si>
    <t>Rurka intubacyjna z mankietem, rozm. 5 mm</t>
  </si>
  <si>
    <t>Rurka intubacyjna z mankietem, rozm. 5,5 mm</t>
  </si>
  <si>
    <t>Rurka intubacyjna z mankietem, rozm. 6 mm</t>
  </si>
  <si>
    <t>Rurka intubacyjna z mankietem, rozm. 6,5 mm</t>
  </si>
  <si>
    <t>Rurka intubacyjna z mankietem, rozm. 7 mm</t>
  </si>
  <si>
    <t>Rurka intubacyjna z mankietem, rozm. 7,5 mm</t>
  </si>
  <si>
    <t>Rurka intubacyjna z mankietem, rozm. 8 mm</t>
  </si>
  <si>
    <t>Rurka intubacyjna z mankietem, rozm. 8,5 mm</t>
  </si>
  <si>
    <t>Rurka intubacyjna z mankietem, rozm. 9 mm</t>
  </si>
  <si>
    <t>Rurka intubacyjna z mankietem, rozm. 9,5 mm</t>
  </si>
  <si>
    <t>Rurka Ustno-Gardłowa CH 0</t>
  </si>
  <si>
    <t>Rurka Ustno-Gardłowa CH 1</t>
  </si>
  <si>
    <t>19</t>
  </si>
  <si>
    <t>Rurka Ustno-Gardłowa CH 2</t>
  </si>
  <si>
    <t>20</t>
  </si>
  <si>
    <t>Rurka Ustno-Gardłowa CH 3</t>
  </si>
  <si>
    <t>21</t>
  </si>
  <si>
    <t>Rurka Ustno-Gardłowa CH 4</t>
  </si>
  <si>
    <t>22</t>
  </si>
  <si>
    <t>PAKIET 15</t>
  </si>
  <si>
    <t>Dla pacjentów o masie &lt;5 kg (konstrukcja złącza oddechowego redukująca martwą przestrzeń)</t>
  </si>
  <si>
    <t>Dla pacjentów o masie 5-10 kg (konstrukcja złącza oddechowego redukująca martwą przestrzeń)</t>
  </si>
  <si>
    <t>Dla pacjentów o masie 10-20 kg</t>
  </si>
  <si>
    <t>Dla pacjentów o masie 20-30 kg</t>
  </si>
  <si>
    <t>Dla pacjentów o masie 30-50 kg (możliwość zastosowania sondy żołądkowej w rozmiarze do 16 Fr włącznie)</t>
  </si>
  <si>
    <t>Dla pacjentów o masie 50-70 kg (możliwość zastosowania sondy żołądkowej w rozmiarze do 16 Fr włącznie)</t>
  </si>
  <si>
    <t>Dla pacjentów o masie 70-100 kg (możliwość zastosowania sondy żołądkowej w rozmiarze do 16 Fr włącznie)</t>
  </si>
  <si>
    <t>Dla pacjentów o masie &gt;100 kg (możliwość zastosowania sondy żołądkowej w rozmiarze do 16 Fr włącznie)</t>
  </si>
  <si>
    <t>PAKIET 16</t>
  </si>
  <si>
    <t>Jednorazowy kolorymetryczny detektor stężenia CO2 w wydychanym powietrzu. Montowany bezpośrednio na rurkę intubacyjną. Pozwala na potwierdzenie prawidłowej intubacji i właściwej wentylacji pacjenta.</t>
  </si>
  <si>
    <t>PAKIET 17</t>
  </si>
  <si>
    <t>PAKIET 18</t>
  </si>
  <si>
    <t>Łyżka jednorazowa do laryngoskopu światłowodowego typu Macintosh, Rozmiar 1</t>
  </si>
  <si>
    <t>Łyżka jednorazowa do laryngoskopu światłowodowego typu Macintosh, Rozmiar 2</t>
  </si>
  <si>
    <t>Łyżka jednorazowa do laryngoskopu światłowodowego typu Macintosh, Rozmiar 3</t>
  </si>
  <si>
    <t>Łyżka jednorazowa do laryngoskopu światłowodowego typu Macintosh, Rozmiar 4</t>
  </si>
  <si>
    <t>Łyżka jednorazowa do laryngoskopu światłowodowego typu Miller, Rozmiar 0</t>
  </si>
  <si>
    <t>Łyżka jednorazowa do laryngoskopu światłowodowego typu Miller, Rozmiar 1</t>
  </si>
  <si>
    <t>Łyżka jednorazowa do laryngoskopu światłowodowego typu Miller, Rozmiar 2</t>
  </si>
  <si>
    <t>PAKIET 19</t>
  </si>
  <si>
    <t>PAKIET 20</t>
  </si>
  <si>
    <t>Elektrody EKG piankowa do monitoringu o kształcie prostokątnym-okrągłym dla dorosłych- opakowanie po 50szt.</t>
  </si>
  <si>
    <t>PAKIET 21</t>
  </si>
  <si>
    <t>Papier termoczuły do defibrylatora (wymiar: 100mm*22m) – LP12/15.
Z widocznym paskiem informującym o kończeniu się rolki w urządzeniu</t>
  </si>
  <si>
    <t>Papier do EKG - 112mm*25m</t>
  </si>
  <si>
    <t>Papier do videoprintera USG: GE Healthcare, LOGIQ F6 – matowy, czano-biały, wymiary 110mm x 20m.</t>
  </si>
  <si>
    <t>PAKIET 22</t>
  </si>
  <si>
    <t>Pojemnik na odpady medyczne 10 l w kolorze czerwonym odporny na przebicia o grubych i sztywnych ściankach ze szczelnym systemem zamykania</t>
  </si>
  <si>
    <t>Pojemnik na odpady medyczne 5 l w kolorze czerwonym odporny na przebicia o grubych i sztywnych ściankach ze szczelnym systemem zamykania</t>
  </si>
  <si>
    <t>Pojemnik na zużyte igły i strzykawki poj. 0,7 l w kolorze czerwonym odporny na przebicia o grubych i sztywnych ściankach ze szczelnym systemem zamykania
(o wymiarach nieprzekraczających: 11x6x13 cm)</t>
  </si>
  <si>
    <t>Pojemnik na zużyte igły i strzykawki poj. 2l w kolorze czerwonym odporny na przebicia o grubych i sztywnych ściankach ze szczelnym systemem zamykania</t>
  </si>
  <si>
    <t>Pojemnik - worek na wymioty</t>
  </si>
  <si>
    <t>Pojemnik przezroczysty, szczelnie zakręcany, do badań zakręcany 15 – 20 ml</t>
  </si>
  <si>
    <t>Pojemnik przezroczysty, szczelnie zakręcany, do badań zakręcany 60 -100 ml</t>
  </si>
  <si>
    <t>Ratunkowa folia przeciwwstrząsowa 210 x 160 cm srebrno – złota</t>
  </si>
  <si>
    <t>Mocny podkład higieniczny, celulozowy o szerokości 55 cm w rolce 50mb.</t>
  </si>
  <si>
    <t>Serweta jałowa 50x60 z otworem o śr 5cm</t>
  </si>
  <si>
    <t>Serweta jałowa 50x50</t>
  </si>
  <si>
    <t>netto
z 12 m-cy</t>
  </si>
  <si>
    <t>brutto
z 12 m-cy</t>
  </si>
  <si>
    <t>netto
z 24 m-ce</t>
  </si>
  <si>
    <t>brutto
z 24 m-ce</t>
  </si>
  <si>
    <t>Pojemność 5 ml - skala do 6 ml op. 100 szt.</t>
  </si>
  <si>
    <t>Pojemność 2 ml - skala do 3 ml op. 100 szt.</t>
  </si>
  <si>
    <t>Pojemność 10 ml - skala do 12 ml op. 100 szt.</t>
  </si>
  <si>
    <t>Pojemność 20 ml - skala do 24ml op. 100 szt.</t>
  </si>
  <si>
    <t xml:space="preserve">Kaniule dożylne bezpieczne  wykonane z poliuretanu, z minimum 4 paskami kontrastującymi w RTG ,z zaworem  portu górnego, z filtrem hydrofobowym, posiadające korki z trzpieniem poniżej krawędzi korka, posiadające automatyczne zabezpieczenie końca igły w postaci metalowego zatrzasku aktywowanego po wyjęciu igły z cewnika. Nazwa producenta bezpośrednio na kaniuli , sterylizowane EO. </t>
  </si>
  <si>
    <t>Dren do ssaka z kontrolą ssania o długości 180 - 200 cm zakończony stożkiem plastikowym do zamocowania cewnika do odsysania. Pasujący swą końcówką do cewników z pozycji 1-8</t>
  </si>
  <si>
    <t>23</t>
  </si>
  <si>
    <t>24</t>
  </si>
  <si>
    <t>Jednorazowe kapturki ochronne na sondę do termometru Braun Theromoscan PRO 6000 - pakowane po 20 szt./op</t>
  </si>
  <si>
    <t>Koreczki do kaniul, sterylne. Trzpień poniżej krawędzi koreczka. Pakowane pojedynczo</t>
  </si>
  <si>
    <t>Jednorazowa maska anestetyczna pompowanym mankietem, przeźroczysta pozwalająca obserwować twarz pacjenta. Złącze wg standardów ISO 15mm lub 22mm, rozmiar kodowany kolorem.</t>
  </si>
  <si>
    <t>ROZMIAR: noworodek – rozmiar #0</t>
  </si>
  <si>
    <t>ROZMIAR: niemowlę – rozmiar #1</t>
  </si>
  <si>
    <t>ROZMIAR: dzieci – rozmiar #2</t>
  </si>
  <si>
    <t>ROZMIAR: dorosły – średnia - – rozmiar #4</t>
  </si>
  <si>
    <t>ROZMIAR: dorosły – mała – rozmiar #3</t>
  </si>
  <si>
    <t>ROZMIAR: dorosły – duża - – rozmiar #5</t>
  </si>
  <si>
    <t>Filtr tlenowo – powietrzny, antybakteryjny, elektrostatyczny dla dzieci</t>
  </si>
  <si>
    <t>Opatrunek hydrożelowy o wymiarze 12 x 24 cm. 5 szt/op</t>
  </si>
  <si>
    <t>Opatrunek hydrożelowy o wymiarze 22 x 28 cm. 5 szt/op</t>
  </si>
  <si>
    <t>ROZMIAR: 24G 0,7x19mm przepływ 22ml/min - ŻÓŁTA</t>
  </si>
  <si>
    <t>ROZMIAR: 22G 0,9x25mm przepływ 36ml/min - NIEBIESKA</t>
  </si>
  <si>
    <t>ROZMIAR: 20G 1,1x25mm przepływ 65ml/min - RÓŻOWA</t>
  </si>
  <si>
    <t>ROZMIAR: 18G 1,3x33mm przepływ 103ml/min - ZIELONE</t>
  </si>
  <si>
    <t>ROZMIAR: 17G 1,5x45mm przepływ 128ml/min - BIAŁE</t>
  </si>
  <si>
    <t>ROZMIAR: 16G 1,7x50mm przepływ 196ml/min - SZARE</t>
  </si>
  <si>
    <r>
      <rPr>
        <sz val="10"/>
        <rFont val="Arial"/>
        <family val="2"/>
        <charset val="238"/>
      </rPr>
      <t xml:space="preserve">Opaska elastyczna z zapinką tkana 4-5m x 10cm (pakowana pojedynczo w folii 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)</t>
    </r>
  </si>
  <si>
    <r>
      <rPr>
        <sz val="10"/>
        <rFont val="Arial"/>
        <family val="2"/>
        <charset val="238"/>
      </rPr>
      <t>Opaska elastyczna z zapinką tkana 4-5m x 12cm (pakowana pojedynczo w folii  )</t>
    </r>
    <r>
      <rPr>
        <sz val="10"/>
        <color indexed="10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</si>
  <si>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Kompresy - gaza opatrunkowa 17-nitkowa jałowa kopertowa 1/4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</si>
  <si>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>Kompresy - gaza opatrunkowa 17-nitkowa jałowa kopertowa 1/2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</si>
  <si>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>Kompresy - gaza opatrunkowa 17-nitkowa jałowa kopertowa 1m</t>
    </r>
    <r>
      <rPr>
        <vertAlign val="superscript"/>
        <sz val="10"/>
        <rFont val="Arial"/>
        <family val="2"/>
        <charset val="238"/>
      </rPr>
      <t>2</t>
    </r>
    <r>
      <rPr>
        <vertAlign val="superscript"/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(w opakowaniu papierowym)</t>
    </r>
  </si>
  <si>
    <r>
      <rPr>
        <sz val="10"/>
        <rFont val="Arial"/>
        <family val="2"/>
        <charset val="238"/>
      </rPr>
      <t xml:space="preserve">Jałowy opatrunek włóknikowy do mocowania kaniul z klejem akrylowym 7,6cm x 5,1cm - </t>
    </r>
    <r>
      <rPr>
        <b/>
        <sz val="10"/>
        <rFont val="Arial"/>
        <family val="2"/>
        <charset val="238"/>
      </rPr>
      <t xml:space="preserve">okleina do venflonów po 50 szt. w opakowaniu </t>
    </r>
    <r>
      <rPr>
        <sz val="10"/>
        <rFont val="Arial"/>
        <family val="2"/>
        <charset val="238"/>
      </rPr>
      <t>(dopuszczalne opakowanie po 100 szt - w przliczeniu na 50)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</si>
  <si>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2/0 - żyłka o długości 40-50 cm, igła trójkątna, 3/8 koła, 26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</si>
  <si>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3/0 - żyłka o długości 40-50 cm, igła trójkątna, 3/8 koła, 24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</si>
  <si>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4/0 - żyłka o długości 40-50 cm, igła trójkątna, 3/8 koła, 24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</si>
  <si>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5/0 - żyłka o długości 40-50 cm, igła trójkątna, 3/8 koła, 12 mm</t>
    </r>
  </si>
  <si>
    <r>
      <rPr>
        <sz val="10"/>
        <rFont val="Arial"/>
        <family val="2"/>
        <charset val="238"/>
      </rPr>
      <t xml:space="preserve">Nić chirurgiczna – atraumatyczna, </t>
    </r>
    <r>
      <rPr>
        <b/>
        <sz val="10"/>
        <rFont val="Arial"/>
        <family val="2"/>
        <charset val="238"/>
      </rPr>
      <t>zewnętrzne do skóry, Rozmiar 6/0 - żyłka o długości 40-50 cm, igła trójkątna, 3/8 koła, 12 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</si>
  <si>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2/0, o długości 40-50 cm, igła okrągła 3/8 koła 18-20mm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</si>
  <si>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3/0, o długości 40-50 cm, igła okrągła 3/8 koła 18-20 mm.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</si>
  <si>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4/0, o długości 40-50 cm, igła okrągła 3/8 koła 18-20 mm</t>
    </r>
  </si>
  <si>
    <r>
      <rPr>
        <sz val="10"/>
        <rFont val="Arial"/>
        <family val="2"/>
        <charset val="238"/>
      </rPr>
      <t xml:space="preserve">Nić chirurgiczna – wchłanialna, syntetyczna, pleciona, powlekana. </t>
    </r>
    <r>
      <rPr>
        <b/>
        <sz val="10"/>
        <rFont val="Arial"/>
        <family val="2"/>
        <charset val="238"/>
      </rPr>
      <t>Rozmiar 5/0, o długości 40-50 cm, igła okrągła 3/8 koła 18-20 mm</t>
    </r>
  </si>
  <si>
    <r>
      <rPr>
        <b/>
        <sz val="10"/>
        <rFont val="Arial"/>
        <family val="2"/>
        <charset val="238"/>
      </rPr>
      <t>Mucosal Atomization Device Nasal - Urządzenie do atomizacji śluzówki nosa</t>
    </r>
    <r>
      <rPr>
        <sz val="10"/>
        <rFont val="Arial"/>
        <family val="2"/>
        <charset val="238"/>
      </rPr>
      <t xml:space="preserve">
Atomizer zakładany na strzykawkę do bezigłowego podawanie leku drogą donosową - co powoduje szybkie dostarczenie leku mózgu i płynu mózgowo-rdzeniowego poprzez błony węchowe.</t>
    </r>
  </si>
  <si>
    <r>
      <t xml:space="preserve">Maska krtaniowa z kanałem gastrycznym jednorazowego użytku:
</t>
    </r>
    <r>
      <rPr>
        <sz val="10"/>
        <color indexed="8"/>
        <rFont val="Arial"/>
        <family val="2"/>
        <charset val="238"/>
      </rPr>
      <t>• delikatny, pozbawiony nierówności i ostrych krawędzi mankiet 
• rurka maski wygiętą zgodnie z budową anatomiczną gardła (kąt 70-90º)
• zintegrowany kanał gastryczny umożliwiający wprowadzenie sondy żołądkowej, 
• ciśnienie uszczelnienia powyżej 30 cm H2O
• możliwość wykonania intubacji za pomocą standardowej rurki dotchawiczej i endoskopu, 
• znaczniki prawidłowego usytuowania maski w drogach oddechowych umieszczone na rurce
• znaczniki ułatwiające wykonanie intubacji dotchawiczej poprzez maskę umieszczone na kopule maski 
• informacje dotyczące rozmiaru, wagi pacjenta, objętości wypełniania mankietu umieszczone na baloniku kontrolnym 
• bezpieczeństwo stosowania w środowisku MR, 
• wykonana z materiałów nie zawierających ftalanów
• opakowanie maski kodowane kolorem w celu szybkiej identyfikacji  rozmiaru</t>
    </r>
  </si>
  <si>
    <r>
      <t xml:space="preserve">Jednorazowa rękojeść do laryngoskopu ze światłem led., gotowa do użycia po rozpakowaniu (z własnym źródłem zasilania - bez potrzeby dokładania baterii)
</t>
    </r>
    <r>
      <rPr>
        <b/>
        <sz val="10"/>
        <color indexed="8"/>
        <rFont val="Arial"/>
        <family val="2"/>
        <charset val="238"/>
      </rPr>
      <t>(pasująca do pozycji 1 - 7)</t>
    </r>
  </si>
  <si>
    <r>
      <t>Oryginalne Elektrody do Lifepack 12/15</t>
    </r>
    <r>
      <rPr>
        <sz val="10"/>
        <color indexed="8"/>
        <rFont val="Arial"/>
        <family val="2"/>
        <charset val="238"/>
      </rPr>
      <t>, Elektrody EDGE System za złączem Quick-Combo, szczelnie zapakowane.
DLA DOROSŁYCH</t>
    </r>
  </si>
  <si>
    <r>
      <t>Oryginalne Elektrody do Lifepack 12/15</t>
    </r>
    <r>
      <rPr>
        <sz val="10"/>
        <color indexed="8"/>
        <rFont val="Arial"/>
        <family val="2"/>
        <charset val="238"/>
      </rPr>
      <t>, Elektrody EDGE System za złączem Quick-Combo, szczelnie zapakowane.
DLA DZIECI</t>
    </r>
  </si>
  <si>
    <r>
      <t xml:space="preserve">Fartuch foliowy jednorazowy gruby </t>
    </r>
    <r>
      <rPr>
        <b/>
        <sz val="10"/>
        <color indexed="8"/>
        <rFont val="Arial"/>
        <family val="2"/>
        <charset val="238"/>
      </rPr>
      <t>(próbka)</t>
    </r>
  </si>
  <si>
    <r>
      <t xml:space="preserve">Fartuch foliowy jednorazowy cienki pakowany pojedynczo </t>
    </r>
    <r>
      <rPr>
        <b/>
        <sz val="10"/>
        <color indexed="8"/>
        <rFont val="Arial"/>
        <family val="2"/>
        <charset val="238"/>
      </rPr>
      <t>(próbka)</t>
    </r>
  </si>
  <si>
    <t>Jednorazowy wkład do słoja BOSCAROL OB-J
do ssaka BOSCAROL OB 1000/OB 2011</t>
  </si>
  <si>
    <t>Słój na wkłady jednorazowe do ssaka BOSCAROL OB 1000/OB 2012  (zgodny z poz 2.)</t>
  </si>
  <si>
    <r>
      <rPr>
        <b/>
        <sz val="10"/>
        <color indexed="8"/>
        <rFont val="Arial"/>
        <family val="2"/>
        <charset val="238"/>
      </rPr>
      <t>Jednorazowe kleszczyki magilla dla dorosłych</t>
    </r>
    <r>
      <rPr>
        <sz val="10"/>
        <color indexed="8"/>
        <rFont val="Arial"/>
        <family val="2"/>
        <charset val="238"/>
      </rPr>
      <t>. długość 17cm, wykonane z metalu, oznakowane jako narzędzie jednorazowe,  sterylne, ważność sterylności co najmniej 3 lata, sterylne opakowanie jednostkowe.</t>
    </r>
  </si>
  <si>
    <r>
      <rPr>
        <b/>
        <sz val="10"/>
        <color indexed="8"/>
        <rFont val="Arial"/>
        <family val="2"/>
        <charset val="238"/>
      </rPr>
      <t>Jednorazowe pęseta anatomiczna standardowa prosta</t>
    </r>
    <r>
      <rPr>
        <sz val="10"/>
        <color indexed="8"/>
        <rFont val="Arial"/>
        <family val="2"/>
        <charset val="238"/>
      </rPr>
      <t>, długość 14 cm, do wyjmowania ciał obcych, wykonane z metalu, oznakowane jako narzędzie jednorazowe, sterylne, ważność sterylności co najmniej 3 lata, sterylne opakowanie jednostkowe.</t>
    </r>
  </si>
  <si>
    <r>
      <t xml:space="preserve">Sterylnu lubrykant do pokrycia wyrobów medycznych przed wprowadzeniem do organizmu, nie tłusty, rozpuszczalny w wodzie. Wyrób medyczny klasa II a - </t>
    </r>
    <r>
      <rPr>
        <b/>
        <sz val="10"/>
        <color indexed="8"/>
        <rFont val="Arial"/>
        <family val="2"/>
        <charset val="238"/>
      </rPr>
      <t>Saszetka o zawartości do 3g</t>
    </r>
  </si>
  <si>
    <t>Prowadnica intubacyjna dla dorosłych (50 mm x 365 mm-370 mm)</t>
  </si>
  <si>
    <t>Prowadnica intubacyjna dla dzieci (2,2 mm x 220 mm do 230mm)</t>
  </si>
  <si>
    <r>
      <rPr>
        <b/>
        <sz val="10"/>
        <rFont val="Arial"/>
        <family val="2"/>
        <charset val="238"/>
      </rPr>
      <t>Zgłębnik (sonda) żołądkowy</t>
    </r>
    <r>
      <rPr>
        <sz val="10"/>
        <rFont val="Arial"/>
        <family val="2"/>
        <charset val="238"/>
      </rPr>
      <t>, długość 80cm, sterylny, wykonany z medycznego PCV o twardości 76° ShA odpornego na skręcanie i złamanie. Powierzchnia satynowa, lekko zaokrąglona, końcówka zamknięta, zgłębnik z dwoma bocznymi końcowymi otworami o łagodnych krawędziach. Sterylne opakowanie jednostkowe. 
Rozmiar CH: 8, 10, 12, 14, 16, 18, 20, 22, 24.
Rozmiar do wyboru zamawiającego.</t>
    </r>
  </si>
  <si>
    <t>Rękawice chirurgiczne jałowe, lateksowe bezpudrowe, o obniżonej zawartości protein lateksu.</t>
  </si>
  <si>
    <t>ROZMIAR: 6,0; 6,5; 7,0; 7,5; 8,0; 8,5 - Rozmiar do wyboru zamawiającego</t>
  </si>
  <si>
    <t xml:space="preserve">Strzykawka typ Luer, dwuczęściowa, posiadająca tłok w kontrastującym kolorze oraz czarną podwójna rozszerzoną skale pomiarową ,  posiadająca podwójne zabezpieczenie przed wypadnięciem tłoka. Kolorystyczne oznakowanie rozmiaru strzykawki na pojedynczym opakowaniu każdej sztuki oraz informacja o braku zawartości ftalanów. </t>
  </si>
  <si>
    <t>Plastikowy jednorazowy uchwyt/stabilizator do mocowania rurki intubacyjnej, z regulowanym uchwytem pozwalającym na łatwe i szybkie zamocowanie rurki intubacyjnej, ze specjalnie zaprojektowanym gryzakiem zapobiegającym traumatyzacji pacjenta i uszkodzeniu rurki (nadgryzieniu rurki),rzepy umożliwiają sprawne i skuteczne umocowanie stabilizatora, wykonany z wysokiej jakości materiałów, z dodatkowym otworem umożliwiającym odsysanie z jamy ustnej (np. treści pokarmowej, śliny, krwi) oraz wprowadzenie sondy żołądkowej
DLA DZIECI</t>
  </si>
  <si>
    <t>Plastikowy jednorazowy uchwyt/stabilizator do mocowania rurki intubacyjnej, z regulowanym uchwytem pozwalającym na łatwe i szybkie zamocowanie rurki intubacyjnej, ze specjalnie zaprojektowanym gryzakiem zapobiegającym traumatyzacji pacjenta i uszkodzeniu rurki (nadgryzieniu rurki),rzepy umożliwiają sprawne i skuteczne umocowanie stabilizatora, wykonany z wysokiej jakości materiałów, z dodatkowym otworem umożliwiającym odsysanie z jamy ustnej (np. treści pokarmowej, śliny, krwi) oraz wprowadzenie sondy żołądkowej
DLA DOROSŁYCH</t>
  </si>
  <si>
    <r>
      <t xml:space="preserve">Mocny, NIEPRZEMAKALNY  jednorazowy pokrowiec na nosze karetkowe, niejałowy, z fizeliny podfoliowanej o  wymiarach 75 cm x 210 cm zakończony kieszeniemi na materac, dodatkowo wiązany na troki,
</t>
    </r>
    <r>
      <rPr>
        <b/>
        <sz val="10"/>
        <color indexed="8"/>
        <rFont val="Arial"/>
        <family val="2"/>
        <charset val="238"/>
      </rPr>
      <t>o gramaturze minimum 35gram/m2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(próbka)</t>
    </r>
  </si>
  <si>
    <r>
      <t xml:space="preserve">Prześcieradło/podkład jednorazowe niejałowe z fizeliny (wymiar: 2,10 m x 1,60m ), </t>
    </r>
    <r>
      <rPr>
        <b/>
        <sz val="10"/>
        <color indexed="8"/>
        <rFont val="Arial"/>
        <family val="2"/>
        <charset val="238"/>
      </rPr>
      <t>o gramaturze minimum 20gram/m2</t>
    </r>
  </si>
  <si>
    <t>ROZMIAR: XS, S, M, L, XL - Rozmiar do wyboru zamawiającego</t>
  </si>
  <si>
    <r>
      <rPr>
        <b/>
        <sz val="10"/>
        <color indexed="8"/>
        <rFont val="Arial"/>
        <family val="2"/>
        <charset val="238"/>
      </rPr>
      <t>Rękawice diagnostyczne, nitrylowe bezpudrowe, kolor pomarańczowy</t>
    </r>
    <r>
      <rPr>
        <sz val="10"/>
        <color indexed="8"/>
        <rFont val="Arial"/>
        <family val="2"/>
        <charset val="238"/>
      </rPr>
      <t>, mankiet rolowany, powierzchnia teksturowana. Długość rękawicy  minimum 240 mm , grubość na palcu 0.15 mm, na dłoni, 0,12 +/-0,01 mm na mankiecie, 0.08 +/-0,01  mm. Zgodność z normą EN-455 1-4, AQL 1,5, Rękawice zaklasyfikowane w Kat. III środków ochrony indywidualnej z adekwatnym oznakowaniem  na opakowaniu, przebadane na min. 8 związków chemicznych, w tym 6 przynajmniej na 6 poziomie przenikania, wymienione na opakowaniu. Rękawice wolne od tiuramów, ftalanów , tiazoli oraz MBT. Rękawice przebadane na przenikanie mikroorganizmów zgodnie z ASTM F1671. Badanie przenikania wg. ASTM D 6978-05.
OPAKOWANIE KODOWANE KOLOREM W ZALEŻNOŚCI OD ROZMIARU po 100 sztuk</t>
    </r>
  </si>
  <si>
    <r>
      <rPr>
        <b/>
        <sz val="10"/>
        <color indexed="8"/>
        <rFont val="Arial"/>
        <family val="2"/>
        <charset val="238"/>
      </rPr>
      <t>Rękawice diagnostyczne, nitrylowe bezpudrowe, kolor niebieski</t>
    </r>
    <r>
      <rPr>
        <sz val="10"/>
        <color indexed="8"/>
        <rFont val="Arial"/>
        <family val="2"/>
        <charset val="238"/>
      </rPr>
      <t>, mankiet rolowany, powierzchnia zewnętrzna gładka z teksturą na końcach palców. Rękawice o grubości na dłoni 0,05 mm, palec 0,10 +/-0,01 mm, na mankiecie  min. 0.05 mm. Zgodność z normą EN-455 1-4, AQL 1,5. Rękawice oznakowane jako wyrób medyczny Klasy I i środek ochrony indywidualnej Kat. III                           z adekwatnym oznakowaniem na opakowaniu. Rękawice przebadane na przenikanie mikroorganizmów zgodnie z ASTM F1671. 
OPAKOWANIE KODOWANE KOLOREM W ZALEŻNOŚCI OD ROZMIARU po 100 sztuk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</si>
</sst>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&quot; zł &quot;;\-* #,##0.00&quot; zł &quot;;\ * \-#&quot; zł &quot;;\ @\ "/>
    <numFmt numFmtId="165" formatCode="#,##0.00\ _z_ł"/>
    <numFmt numFmtId="166" formatCode="#,##0.00&quot; zł &quot;;#,##0.00&quot; zł &quot;;\-#&quot; zł &quot;;\ @\ "/>
    <numFmt numFmtId="167" formatCode="#,##0;\-#,##0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13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rgb="FFEE4CE2"/>
        <bgColor indexed="15"/>
      </patternFill>
    </fill>
    <fill>
      <patternFill patternType="solid">
        <fgColor rgb="FF00B050"/>
        <bgColor indexed="45"/>
      </patternFill>
    </fill>
    <fill>
      <patternFill patternType="solid">
        <fgColor theme="5" tint="0.39997558519241921"/>
        <bgColor indexed="13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2" tint="-0.249977111117893"/>
        <bgColor indexed="13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166" fontId="3" fillId="0" borderId="0"/>
    <xf numFmtId="0" fontId="10" fillId="0" borderId="0"/>
    <xf numFmtId="0" fontId="10" fillId="0" borderId="0"/>
    <xf numFmtId="164" fontId="3" fillId="0" borderId="0" applyFill="0" applyBorder="0" applyAlignment="0" applyProtection="0"/>
  </cellStyleXfs>
  <cellXfs count="255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" fontId="2" fillId="2" borderId="1" xfId="2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 wrapText="1"/>
    </xf>
    <xf numFmtId="2" fontId="2" fillId="2" borderId="1" xfId="4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3" borderId="1" xfId="4" applyNumberFormat="1" applyFont="1" applyFill="1" applyBorder="1" applyAlignment="1" applyProtection="1">
      <alignment horizontal="center" wrapText="1"/>
    </xf>
    <xf numFmtId="2" fontId="2" fillId="3" borderId="1" xfId="2" applyNumberFormat="1" applyFont="1" applyFill="1" applyBorder="1" applyAlignment="1">
      <alignment horizont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2" fontId="0" fillId="2" borderId="1" xfId="2" applyNumberFormat="1" applyFont="1" applyFill="1" applyBorder="1" applyAlignment="1">
      <alignment wrapText="1"/>
    </xf>
    <xf numFmtId="2" fontId="0" fillId="2" borderId="1" xfId="2" applyNumberFormat="1" applyFont="1" applyFill="1" applyBorder="1" applyAlignment="1">
      <alignment horizontal="center" wrapText="1"/>
    </xf>
    <xf numFmtId="3" fontId="1" fillId="2" borderId="1" xfId="2" applyNumberFormat="1" applyFont="1" applyFill="1" applyBorder="1" applyAlignment="1">
      <alignment horizontal="center" wrapText="1"/>
    </xf>
    <xf numFmtId="0" fontId="0" fillId="2" borderId="1" xfId="2" applyNumberFormat="1" applyFont="1" applyFill="1" applyBorder="1" applyAlignment="1">
      <alignment horizontal="center" wrapText="1"/>
    </xf>
    <xf numFmtId="2" fontId="4" fillId="2" borderId="1" xfId="4" applyNumberFormat="1" applyFont="1" applyFill="1" applyBorder="1" applyAlignment="1" applyProtection="1">
      <alignment horizontal="right" wrapText="1"/>
    </xf>
    <xf numFmtId="2" fontId="4" fillId="2" borderId="1" xfId="2" applyNumberFormat="1" applyFont="1" applyFill="1" applyBorder="1" applyAlignment="1">
      <alignment horizontal="right" wrapText="1"/>
    </xf>
    <xf numFmtId="2" fontId="0" fillId="2" borderId="1" xfId="2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1" xfId="0" applyFill="1" applyBorder="1"/>
    <xf numFmtId="1" fontId="0" fillId="2" borderId="1" xfId="2" applyNumberFormat="1" applyFont="1" applyFill="1" applyBorder="1" applyAlignment="1">
      <alignment horizontal="center" vertical="center" wrapText="1"/>
    </xf>
    <xf numFmtId="2" fontId="0" fillId="0" borderId="1" xfId="2" applyNumberFormat="1" applyFont="1" applyBorder="1" applyAlignment="1">
      <alignment wrapText="1"/>
    </xf>
    <xf numFmtId="2" fontId="0" fillId="0" borderId="1" xfId="2" applyNumberFormat="1" applyFont="1" applyBorder="1" applyAlignment="1">
      <alignment horizontal="center" wrapText="1"/>
    </xf>
    <xf numFmtId="3" fontId="1" fillId="0" borderId="1" xfId="2" applyNumberFormat="1" applyFont="1" applyBorder="1" applyAlignment="1">
      <alignment horizontal="center" wrapText="1"/>
    </xf>
    <xf numFmtId="0" fontId="0" fillId="0" borderId="1" xfId="2" applyNumberFormat="1" applyFont="1" applyBorder="1" applyAlignment="1">
      <alignment horizontal="center" wrapText="1"/>
    </xf>
    <xf numFmtId="2" fontId="4" fillId="0" borderId="1" xfId="4" applyNumberFormat="1" applyFont="1" applyFill="1" applyBorder="1" applyAlignment="1" applyProtection="1">
      <alignment horizontal="right" wrapText="1"/>
    </xf>
    <xf numFmtId="2" fontId="0" fillId="0" borderId="1" xfId="2" applyNumberFormat="1" applyFont="1" applyBorder="1" applyAlignment="1">
      <alignment horizontal="left" wrapText="1"/>
    </xf>
    <xf numFmtId="2" fontId="0" fillId="0" borderId="1" xfId="2" applyNumberFormat="1" applyFont="1" applyFill="1" applyBorder="1" applyAlignment="1">
      <alignment wrapText="1"/>
    </xf>
    <xf numFmtId="2" fontId="0" fillId="0" borderId="1" xfId="2" applyNumberFormat="1" applyFont="1" applyFill="1" applyBorder="1" applyAlignment="1">
      <alignment horizontal="center" wrapText="1"/>
    </xf>
    <xf numFmtId="3" fontId="1" fillId="0" borderId="1" xfId="2" applyNumberFormat="1" applyFont="1" applyFill="1" applyBorder="1" applyAlignment="1">
      <alignment horizontal="center" wrapText="1"/>
    </xf>
    <xf numFmtId="0" fontId="0" fillId="0" borderId="1" xfId="2" applyNumberFormat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horizontal="right" wrapText="1"/>
    </xf>
    <xf numFmtId="2" fontId="4" fillId="0" borderId="1" xfId="4" applyNumberFormat="1" applyFont="1" applyFill="1" applyBorder="1" applyAlignment="1" applyProtection="1">
      <alignment vertical="center" wrapText="1"/>
    </xf>
    <xf numFmtId="2" fontId="4" fillId="2" borderId="1" xfId="2" applyNumberFormat="1" applyFont="1" applyFill="1" applyBorder="1" applyAlignment="1">
      <alignment vertical="center" wrapText="1"/>
    </xf>
    <xf numFmtId="2" fontId="0" fillId="2" borderId="1" xfId="2" applyNumberFormat="1" applyFont="1" applyFill="1" applyBorder="1" applyAlignment="1">
      <alignment vertical="center" wrapText="1"/>
    </xf>
    <xf numFmtId="2" fontId="4" fillId="0" borderId="0" xfId="4" applyNumberFormat="1" applyFont="1" applyFill="1" applyBorder="1" applyAlignment="1" applyProtection="1">
      <alignment horizontal="right" wrapText="1"/>
    </xf>
    <xf numFmtId="2" fontId="4" fillId="0" borderId="1" xfId="2" applyNumberFormat="1" applyFont="1" applyBorder="1" applyAlignment="1">
      <alignment vertical="center" wrapText="1"/>
    </xf>
    <xf numFmtId="2" fontId="4" fillId="3" borderId="1" xfId="4" applyNumberFormat="1" applyFont="1" applyFill="1" applyBorder="1" applyAlignment="1" applyProtection="1">
      <alignment horizontal="right" wrapText="1"/>
    </xf>
    <xf numFmtId="2" fontId="4" fillId="3" borderId="1" xfId="2" applyNumberFormat="1" applyFont="1" applyFill="1" applyBorder="1" applyAlignment="1">
      <alignment horizontal="right" wrapText="1"/>
    </xf>
    <xf numFmtId="2" fontId="0" fillId="3" borderId="1" xfId="2" applyNumberFormat="1" applyFont="1" applyFill="1" applyBorder="1" applyAlignment="1">
      <alignment horizontal="right" wrapText="1"/>
    </xf>
    <xf numFmtId="2" fontId="1" fillId="3" borderId="1" xfId="2" applyNumberFormat="1" applyFont="1" applyFill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0" borderId="0" xfId="0" applyFill="1"/>
    <xf numFmtId="2" fontId="4" fillId="0" borderId="1" xfId="2" applyNumberFormat="1" applyFont="1" applyBorder="1" applyAlignment="1">
      <alignment wrapText="1"/>
    </xf>
    <xf numFmtId="2" fontId="4" fillId="2" borderId="1" xfId="2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2" fontId="4" fillId="2" borderId="1" xfId="4" applyNumberFormat="1" applyFont="1" applyFill="1" applyBorder="1" applyAlignment="1" applyProtection="1">
      <alignment wrapText="1"/>
    </xf>
    <xf numFmtId="2" fontId="4" fillId="0" borderId="1" xfId="2" applyNumberFormat="1" applyFont="1" applyFill="1" applyBorder="1" applyAlignment="1">
      <alignment wrapText="1"/>
    </xf>
    <xf numFmtId="2" fontId="4" fillId="3" borderId="1" xfId="4" applyNumberFormat="1" applyFont="1" applyFill="1" applyBorder="1" applyAlignment="1" applyProtection="1">
      <alignment wrapText="1"/>
    </xf>
    <xf numFmtId="2" fontId="4" fillId="3" borderId="1" xfId="2" applyNumberFormat="1" applyFont="1" applyFill="1" applyBorder="1" applyAlignment="1">
      <alignment wrapText="1"/>
    </xf>
    <xf numFmtId="2" fontId="0" fillId="3" borderId="1" xfId="2" applyNumberFormat="1" applyFont="1" applyFill="1" applyBorder="1" applyAlignment="1">
      <alignment wrapText="1"/>
    </xf>
    <xf numFmtId="2" fontId="4" fillId="0" borderId="1" xfId="4" applyNumberFormat="1" applyFont="1" applyFill="1" applyBorder="1" applyAlignment="1" applyProtection="1">
      <alignment wrapText="1"/>
    </xf>
    <xf numFmtId="2" fontId="2" fillId="3" borderId="3" xfId="4" applyNumberFormat="1" applyFont="1" applyFill="1" applyBorder="1" applyAlignment="1" applyProtection="1">
      <alignment horizontal="center" wrapText="1"/>
    </xf>
    <xf numFmtId="2" fontId="2" fillId="3" borderId="3" xfId="2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2" fontId="2" fillId="3" borderId="4" xfId="4" applyNumberFormat="1" applyFont="1" applyFill="1" applyBorder="1" applyAlignment="1" applyProtection="1">
      <alignment horizontal="center" wrapText="1"/>
    </xf>
    <xf numFmtId="2" fontId="2" fillId="3" borderId="4" xfId="2" applyNumberFormat="1" applyFont="1" applyFill="1" applyBorder="1" applyAlignment="1">
      <alignment horizontal="center" wrapText="1"/>
    </xf>
    <xf numFmtId="2" fontId="2" fillId="3" borderId="2" xfId="2" applyNumberFormat="1" applyFont="1" applyFill="1" applyBorder="1" applyAlignment="1">
      <alignment horizont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wrapText="1"/>
    </xf>
    <xf numFmtId="2" fontId="8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2" fontId="4" fillId="2" borderId="1" xfId="1" applyNumberFormat="1" applyFont="1" applyFill="1" applyBorder="1" applyAlignment="1" applyProtection="1">
      <alignment wrapText="1"/>
    </xf>
    <xf numFmtId="2" fontId="8" fillId="0" borderId="1" xfId="2" applyNumberFormat="1" applyFont="1" applyBorder="1" applyAlignment="1">
      <alignment wrapText="1"/>
    </xf>
    <xf numFmtId="2" fontId="8" fillId="0" borderId="1" xfId="2" applyNumberFormat="1" applyFont="1" applyBorder="1" applyAlignment="1">
      <alignment horizontal="center" wrapText="1"/>
    </xf>
    <xf numFmtId="3" fontId="2" fillId="0" borderId="1" xfId="2" applyNumberFormat="1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2" fontId="4" fillId="3" borderId="1" xfId="1" applyNumberFormat="1" applyFont="1" applyFill="1" applyBorder="1" applyAlignment="1" applyProtection="1">
      <alignment wrapText="1"/>
    </xf>
    <xf numFmtId="2" fontId="8" fillId="3" borderId="1" xfId="2" applyNumberFormat="1" applyFont="1" applyFill="1" applyBorder="1" applyAlignment="1">
      <alignment wrapText="1"/>
    </xf>
    <xf numFmtId="2" fontId="4" fillId="2" borderId="1" xfId="1" applyNumberFormat="1" applyFont="1" applyFill="1" applyBorder="1" applyAlignment="1" applyProtection="1">
      <alignment horizontal="right" wrapText="1"/>
    </xf>
    <xf numFmtId="2" fontId="8" fillId="2" borderId="1" xfId="2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wrapText="1"/>
    </xf>
    <xf numFmtId="2" fontId="8" fillId="0" borderId="1" xfId="2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3" fontId="8" fillId="2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wrapText="1"/>
    </xf>
    <xf numFmtId="2" fontId="8" fillId="0" borderId="3" xfId="2" applyNumberFormat="1" applyFont="1" applyFill="1" applyBorder="1" applyAlignment="1">
      <alignment horizontal="center" wrapText="1"/>
    </xf>
    <xf numFmtId="3" fontId="2" fillId="0" borderId="3" xfId="2" applyNumberFormat="1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2" fontId="4" fillId="2" borderId="3" xfId="1" applyNumberFormat="1" applyFont="1" applyFill="1" applyBorder="1" applyAlignment="1" applyProtection="1">
      <alignment horizontal="right" wrapText="1"/>
    </xf>
    <xf numFmtId="2" fontId="4" fillId="0" borderId="3" xfId="2" applyNumberFormat="1" applyFont="1" applyFill="1" applyBorder="1" applyAlignment="1">
      <alignment horizontal="right" wrapText="1"/>
    </xf>
    <xf numFmtId="2" fontId="8" fillId="2" borderId="3" xfId="2" applyNumberFormat="1" applyFont="1" applyFill="1" applyBorder="1" applyAlignment="1">
      <alignment horizontal="right" wrapText="1"/>
    </xf>
    <xf numFmtId="0" fontId="0" fillId="3" borderId="5" xfId="0" applyFill="1" applyBorder="1"/>
    <xf numFmtId="0" fontId="1" fillId="3" borderId="5" xfId="0" applyFont="1" applyFill="1" applyBorder="1" applyAlignment="1">
      <alignment horizontal="center"/>
    </xf>
    <xf numFmtId="3" fontId="8" fillId="5" borderId="1" xfId="2" applyNumberFormat="1" applyFont="1" applyFill="1" applyBorder="1" applyAlignment="1">
      <alignment horizontal="center" vertical="center" wrapText="1"/>
    </xf>
    <xf numFmtId="2" fontId="8" fillId="5" borderId="1" xfId="2" applyNumberFormat="1" applyFont="1" applyFill="1" applyBorder="1" applyAlignment="1">
      <alignment wrapText="1"/>
    </xf>
    <xf numFmtId="2" fontId="8" fillId="5" borderId="1" xfId="2" applyNumberFormat="1" applyFont="1" applyFill="1" applyBorder="1" applyAlignment="1">
      <alignment horizontal="center" wrapText="1"/>
    </xf>
    <xf numFmtId="3" fontId="2" fillId="5" borderId="1" xfId="2" applyNumberFormat="1" applyFont="1" applyFill="1" applyBorder="1" applyAlignment="1">
      <alignment horizontal="center" wrapText="1"/>
    </xf>
    <xf numFmtId="0" fontId="8" fillId="5" borderId="1" xfId="2" applyFont="1" applyFill="1" applyBorder="1" applyAlignment="1">
      <alignment horizontal="center" wrapText="1"/>
    </xf>
    <xf numFmtId="2" fontId="4" fillId="5" borderId="1" xfId="1" applyNumberFormat="1" applyFont="1" applyFill="1" applyBorder="1" applyAlignment="1" applyProtection="1">
      <alignment horizontal="right" wrapText="1"/>
    </xf>
    <xf numFmtId="2" fontId="4" fillId="5" borderId="1" xfId="2" applyNumberFormat="1" applyFont="1" applyFill="1" applyBorder="1" applyAlignment="1">
      <alignment horizontal="right" wrapText="1"/>
    </xf>
    <xf numFmtId="2" fontId="8" fillId="5" borderId="1" xfId="2" applyNumberFormat="1" applyFont="1" applyFill="1" applyBorder="1" applyAlignment="1">
      <alignment horizontal="right" wrapText="1"/>
    </xf>
    <xf numFmtId="2" fontId="8" fillId="5" borderId="1" xfId="2" applyNumberFormat="1" applyFont="1" applyFill="1" applyBorder="1" applyAlignment="1" applyProtection="1">
      <alignment wrapText="1"/>
      <protection locked="0"/>
    </xf>
    <xf numFmtId="1" fontId="8" fillId="2" borderId="1" xfId="2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wrapText="1"/>
    </xf>
    <xf numFmtId="2" fontId="4" fillId="0" borderId="1" xfId="1" applyNumberFormat="1" applyFont="1" applyFill="1" applyBorder="1" applyAlignment="1" applyProtection="1">
      <alignment horizontal="right" wrapText="1"/>
    </xf>
    <xf numFmtId="2" fontId="9" fillId="0" borderId="1" xfId="2" applyNumberFormat="1" applyFont="1" applyFill="1" applyBorder="1" applyAlignment="1">
      <alignment wrapText="1"/>
    </xf>
    <xf numFmtId="1" fontId="8" fillId="0" borderId="1" xfId="2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right" wrapText="1"/>
    </xf>
    <xf numFmtId="0" fontId="8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8" fillId="0" borderId="1" xfId="2" applyNumberFormat="1" applyFont="1" applyFill="1" applyBorder="1" applyAlignment="1">
      <alignment horizontal="right" wrapText="1"/>
    </xf>
    <xf numFmtId="2" fontId="2" fillId="3" borderId="1" xfId="2" applyNumberFormat="1" applyFont="1" applyFill="1" applyBorder="1" applyAlignment="1">
      <alignment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4" fontId="1" fillId="6" borderId="0" xfId="0" applyNumberFormat="1" applyFont="1" applyFill="1"/>
    <xf numFmtId="165" fontId="1" fillId="7" borderId="0" xfId="0" applyNumberFormat="1" applyFont="1" applyFill="1"/>
    <xf numFmtId="0" fontId="0" fillId="6" borderId="0" xfId="0" applyFill="1"/>
    <xf numFmtId="0" fontId="1" fillId="7" borderId="0" xfId="0" applyFont="1" applyFill="1"/>
    <xf numFmtId="0" fontId="0" fillId="6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2" fontId="10" fillId="8" borderId="1" xfId="2" applyNumberFormat="1" applyFont="1" applyFill="1" applyBorder="1" applyAlignment="1">
      <alignment wrapText="1"/>
    </xf>
    <xf numFmtId="2" fontId="1" fillId="9" borderId="1" xfId="2" applyNumberFormat="1" applyFont="1" applyFill="1" applyBorder="1" applyAlignment="1">
      <alignment wrapText="1"/>
    </xf>
    <xf numFmtId="2" fontId="10" fillId="10" borderId="1" xfId="2" applyNumberFormat="1" applyFont="1" applyFill="1" applyBorder="1" applyAlignment="1">
      <alignment wrapText="1"/>
    </xf>
    <xf numFmtId="2" fontId="10" fillId="10" borderId="0" xfId="2" applyNumberFormat="1" applyFont="1" applyFill="1" applyBorder="1" applyAlignment="1">
      <alignment wrapText="1"/>
    </xf>
    <xf numFmtId="2" fontId="1" fillId="10" borderId="1" xfId="2" applyNumberFormat="1" applyFont="1" applyFill="1" applyBorder="1" applyAlignment="1">
      <alignment horizontal="center" wrapText="1"/>
    </xf>
    <xf numFmtId="0" fontId="7" fillId="0" borderId="0" xfId="0" applyFont="1" applyFill="1"/>
    <xf numFmtId="1" fontId="0" fillId="2" borderId="6" xfId="2" applyNumberFormat="1" applyFont="1" applyFill="1" applyBorder="1" applyAlignment="1">
      <alignment horizontal="center" vertical="center" wrapText="1"/>
    </xf>
    <xf numFmtId="2" fontId="1" fillId="11" borderId="1" xfId="2" applyNumberFormat="1" applyFont="1" applyFill="1" applyBorder="1" applyAlignment="1">
      <alignment wrapText="1"/>
    </xf>
    <xf numFmtId="2" fontId="1" fillId="12" borderId="1" xfId="2" applyNumberFormat="1" applyFont="1" applyFill="1" applyBorder="1" applyAlignment="1">
      <alignment wrapText="1"/>
    </xf>
    <xf numFmtId="2" fontId="11" fillId="0" borderId="1" xfId="1" applyNumberFormat="1" applyFont="1" applyFill="1" applyBorder="1" applyAlignment="1" applyProtection="1">
      <alignment horizontal="right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8" fillId="0" borderId="0" xfId="2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center" wrapText="1"/>
    </xf>
    <xf numFmtId="2" fontId="0" fillId="0" borderId="0" xfId="2" applyNumberFormat="1" applyFont="1" applyFill="1" applyBorder="1" applyAlignment="1">
      <alignment wrapText="1"/>
    </xf>
    <xf numFmtId="2" fontId="0" fillId="0" borderId="5" xfId="2" applyNumberFormat="1" applyFont="1" applyFill="1" applyBorder="1" applyAlignment="1">
      <alignment horizontal="center" wrapText="1"/>
    </xf>
    <xf numFmtId="1" fontId="0" fillId="0" borderId="7" xfId="2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1" fontId="0" fillId="2" borderId="3" xfId="2" applyNumberFormat="1" applyFont="1" applyFill="1" applyBorder="1" applyAlignment="1">
      <alignment horizontal="center" vertical="center" wrapText="1"/>
    </xf>
    <xf numFmtId="2" fontId="0" fillId="0" borderId="3" xfId="2" applyNumberFormat="1" applyFont="1" applyFill="1" applyBorder="1" applyAlignment="1">
      <alignment wrapText="1"/>
    </xf>
    <xf numFmtId="2" fontId="0" fillId="0" borderId="3" xfId="2" applyNumberFormat="1" applyFont="1" applyFill="1" applyBorder="1" applyAlignment="1">
      <alignment horizontal="center" wrapText="1"/>
    </xf>
    <xf numFmtId="3" fontId="1" fillId="0" borderId="3" xfId="2" applyNumberFormat="1" applyFont="1" applyFill="1" applyBorder="1" applyAlignment="1">
      <alignment horizontal="center" wrapText="1"/>
    </xf>
    <xf numFmtId="0" fontId="0" fillId="0" borderId="3" xfId="2" applyNumberFormat="1" applyFont="1" applyFill="1" applyBorder="1" applyAlignment="1">
      <alignment horizontal="center" wrapText="1"/>
    </xf>
    <xf numFmtId="2" fontId="4" fillId="0" borderId="3" xfId="4" applyNumberFormat="1" applyFont="1" applyFill="1" applyBorder="1" applyAlignment="1" applyProtection="1">
      <alignment wrapText="1"/>
    </xf>
    <xf numFmtId="2" fontId="4" fillId="0" borderId="3" xfId="2" applyNumberFormat="1" applyFont="1" applyFill="1" applyBorder="1" applyAlignment="1">
      <alignment wrapText="1"/>
    </xf>
    <xf numFmtId="1" fontId="0" fillId="2" borderId="8" xfId="2" applyNumberFormat="1" applyFont="1" applyFill="1" applyBorder="1" applyAlignment="1">
      <alignment horizontal="center" vertical="center" wrapText="1"/>
    </xf>
    <xf numFmtId="2" fontId="0" fillId="0" borderId="8" xfId="2" applyNumberFormat="1" applyFont="1" applyFill="1" applyBorder="1" applyAlignment="1">
      <alignment wrapText="1"/>
    </xf>
    <xf numFmtId="2" fontId="0" fillId="0" borderId="8" xfId="2" applyNumberFormat="1" applyFont="1" applyFill="1" applyBorder="1" applyAlignment="1">
      <alignment horizontal="center" wrapText="1"/>
    </xf>
    <xf numFmtId="3" fontId="1" fillId="0" borderId="8" xfId="2" applyNumberFormat="1" applyFont="1" applyFill="1" applyBorder="1" applyAlignment="1">
      <alignment horizontal="center" wrapText="1"/>
    </xf>
    <xf numFmtId="0" fontId="0" fillId="0" borderId="8" xfId="2" applyNumberFormat="1" applyFont="1" applyFill="1" applyBorder="1" applyAlignment="1">
      <alignment horizontal="center" wrapText="1"/>
    </xf>
    <xf numFmtId="2" fontId="4" fillId="0" borderId="8" xfId="4" applyNumberFormat="1" applyFont="1" applyFill="1" applyBorder="1" applyAlignment="1" applyProtection="1">
      <alignment wrapText="1"/>
    </xf>
    <xf numFmtId="2" fontId="4" fillId="0" borderId="8" xfId="2" applyNumberFormat="1" applyFont="1" applyFill="1" applyBorder="1" applyAlignment="1">
      <alignment wrapText="1"/>
    </xf>
    <xf numFmtId="1" fontId="10" fillId="8" borderId="9" xfId="2" applyNumberFormat="1" applyFont="1" applyFill="1" applyBorder="1" applyAlignment="1">
      <alignment horizontal="center" vertical="center" wrapText="1"/>
    </xf>
    <xf numFmtId="1" fontId="10" fillId="8" borderId="10" xfId="2" applyNumberFormat="1" applyFont="1" applyFill="1" applyBorder="1" applyAlignment="1">
      <alignment horizontal="center" vertical="center" wrapText="1"/>
    </xf>
    <xf numFmtId="2" fontId="0" fillId="2" borderId="11" xfId="2" applyNumberFormat="1" applyFont="1" applyFill="1" applyBorder="1" applyAlignment="1">
      <alignment wrapText="1"/>
    </xf>
    <xf numFmtId="1" fontId="10" fillId="8" borderId="12" xfId="2" applyNumberFormat="1" applyFont="1" applyFill="1" applyBorder="1" applyAlignment="1">
      <alignment horizontal="center" vertical="center" wrapText="1"/>
    </xf>
    <xf numFmtId="2" fontId="10" fillId="8" borderId="13" xfId="2" applyNumberFormat="1" applyFont="1" applyFill="1" applyBorder="1" applyAlignment="1">
      <alignment wrapText="1"/>
    </xf>
    <xf numFmtId="2" fontId="0" fillId="2" borderId="13" xfId="2" applyNumberFormat="1" applyFont="1" applyFill="1" applyBorder="1" applyAlignment="1">
      <alignment horizontal="center" wrapText="1"/>
    </xf>
    <xf numFmtId="3" fontId="1" fillId="2" borderId="13" xfId="2" applyNumberFormat="1" applyFont="1" applyFill="1" applyBorder="1" applyAlignment="1">
      <alignment horizontal="center" wrapText="1"/>
    </xf>
    <xf numFmtId="0" fontId="0" fillId="2" borderId="13" xfId="2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 applyProtection="1">
      <alignment wrapText="1"/>
    </xf>
    <xf numFmtId="2" fontId="4" fillId="2" borderId="13" xfId="2" applyNumberFormat="1" applyFont="1" applyFill="1" applyBorder="1" applyAlignment="1">
      <alignment wrapText="1"/>
    </xf>
    <xf numFmtId="2" fontId="0" fillId="2" borderId="14" xfId="2" applyNumberFormat="1" applyFont="1" applyFill="1" applyBorder="1" applyAlignment="1">
      <alignment wrapText="1"/>
    </xf>
    <xf numFmtId="2" fontId="4" fillId="3" borderId="3" xfId="4" applyNumberFormat="1" applyFont="1" applyFill="1" applyBorder="1" applyAlignment="1" applyProtection="1">
      <alignment wrapText="1"/>
    </xf>
    <xf numFmtId="2" fontId="4" fillId="3" borderId="3" xfId="2" applyNumberFormat="1" applyFont="1" applyFill="1" applyBorder="1" applyAlignment="1">
      <alignment wrapText="1"/>
    </xf>
    <xf numFmtId="2" fontId="0" fillId="3" borderId="3" xfId="2" applyNumberFormat="1" applyFont="1" applyFill="1" applyBorder="1" applyAlignment="1">
      <alignment wrapText="1"/>
    </xf>
    <xf numFmtId="2" fontId="4" fillId="2" borderId="8" xfId="2" applyNumberFormat="1" applyFont="1" applyFill="1" applyBorder="1" applyAlignment="1">
      <alignment wrapText="1"/>
    </xf>
    <xf numFmtId="2" fontId="0" fillId="2" borderId="8" xfId="2" applyNumberFormat="1" applyFont="1" applyFill="1" applyBorder="1" applyAlignment="1">
      <alignment wrapText="1"/>
    </xf>
    <xf numFmtId="1" fontId="2" fillId="13" borderId="9" xfId="2" applyNumberFormat="1" applyFont="1" applyFill="1" applyBorder="1" applyAlignment="1">
      <alignment horizontal="center" vertical="center" wrapText="1"/>
    </xf>
    <xf numFmtId="1" fontId="10" fillId="14" borderId="10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" fontId="10" fillId="14" borderId="12" xfId="2" applyNumberFormat="1" applyFont="1" applyFill="1" applyBorder="1" applyAlignment="1">
      <alignment horizontal="center" vertical="center" wrapText="1"/>
    </xf>
    <xf numFmtId="2" fontId="1" fillId="15" borderId="13" xfId="2" applyNumberFormat="1" applyFont="1" applyFill="1" applyBorder="1" applyAlignment="1">
      <alignment wrapText="1"/>
    </xf>
    <xf numFmtId="2" fontId="4" fillId="0" borderId="13" xfId="4" applyNumberFormat="1" applyFont="1" applyFill="1" applyBorder="1" applyAlignment="1" applyProtection="1">
      <alignment wrapText="1"/>
    </xf>
    <xf numFmtId="2" fontId="4" fillId="3" borderId="8" xfId="1" applyNumberFormat="1" applyFont="1" applyFill="1" applyBorder="1" applyAlignment="1" applyProtection="1">
      <alignment wrapText="1"/>
    </xf>
    <xf numFmtId="2" fontId="4" fillId="3" borderId="8" xfId="2" applyNumberFormat="1" applyFont="1" applyFill="1" applyBorder="1" applyAlignment="1">
      <alignment wrapText="1"/>
    </xf>
    <xf numFmtId="2" fontId="8" fillId="3" borderId="8" xfId="2" applyNumberFormat="1" applyFont="1" applyFill="1" applyBorder="1" applyAlignment="1">
      <alignment wrapText="1"/>
    </xf>
    <xf numFmtId="2" fontId="1" fillId="16" borderId="1" xfId="2" applyNumberFormat="1" applyFont="1" applyFill="1" applyBorder="1" applyAlignment="1">
      <alignment wrapText="1"/>
    </xf>
    <xf numFmtId="2" fontId="1" fillId="17" borderId="1" xfId="2" applyNumberFormat="1" applyFont="1" applyFill="1" applyBorder="1" applyAlignment="1">
      <alignment wrapText="1"/>
    </xf>
    <xf numFmtId="1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3" borderId="0" xfId="0" applyFont="1" applyFill="1"/>
    <xf numFmtId="0" fontId="12" fillId="0" borderId="15" xfId="0" applyFont="1" applyBorder="1" applyAlignment="1">
      <alignment vertical="center" wrapText="1"/>
    </xf>
    <xf numFmtId="0" fontId="0" fillId="3" borderId="16" xfId="0" applyFont="1" applyFill="1" applyBorder="1"/>
    <xf numFmtId="0" fontId="0" fillId="3" borderId="5" xfId="0" applyFont="1" applyFill="1" applyBorder="1"/>
    <xf numFmtId="1" fontId="0" fillId="5" borderId="7" xfId="2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wrapText="1"/>
    </xf>
    <xf numFmtId="0" fontId="8" fillId="5" borderId="7" xfId="0" applyFont="1" applyFill="1" applyBorder="1" applyAlignment="1">
      <alignment horizontal="center" wrapText="1"/>
    </xf>
    <xf numFmtId="3" fontId="2" fillId="5" borderId="7" xfId="0" applyNumberFormat="1" applyFont="1" applyFill="1" applyBorder="1" applyAlignment="1">
      <alignment horizontal="center" wrapText="1"/>
    </xf>
    <xf numFmtId="2" fontId="4" fillId="5" borderId="7" xfId="2" applyNumberFormat="1" applyFont="1" applyFill="1" applyBorder="1" applyAlignment="1">
      <alignment horizontal="right" wrapText="1"/>
    </xf>
    <xf numFmtId="2" fontId="0" fillId="5" borderId="7" xfId="2" applyNumberFormat="1" applyFont="1" applyFill="1" applyBorder="1" applyAlignment="1">
      <alignment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2" fontId="10" fillId="0" borderId="1" xfId="2" applyNumberFormat="1" applyFont="1" applyFill="1" applyBorder="1" applyAlignment="1">
      <alignment wrapText="1"/>
    </xf>
    <xf numFmtId="2" fontId="10" fillId="0" borderId="1" xfId="1" applyNumberFormat="1" applyFont="1" applyFill="1" applyBorder="1" applyAlignment="1" applyProtection="1">
      <alignment horizontal="right" wrapText="1"/>
    </xf>
    <xf numFmtId="2" fontId="10" fillId="0" borderId="1" xfId="2" applyNumberFormat="1" applyFont="1" applyFill="1" applyBorder="1" applyAlignment="1">
      <alignment horizontal="right" wrapText="1"/>
    </xf>
    <xf numFmtId="1" fontId="10" fillId="0" borderId="6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wrapText="1"/>
    </xf>
    <xf numFmtId="2" fontId="10" fillId="0" borderId="1" xfId="4" applyNumberFormat="1" applyFont="1" applyFill="1" applyBorder="1" applyAlignment="1" applyProtection="1">
      <alignment wrapText="1"/>
    </xf>
    <xf numFmtId="2" fontId="0" fillId="0" borderId="1" xfId="4" applyNumberFormat="1" applyFont="1" applyFill="1" applyBorder="1" applyAlignment="1" applyProtection="1">
      <alignment horizontal="right" wrapText="1"/>
    </xf>
    <xf numFmtId="2" fontId="0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wrapText="1"/>
    </xf>
    <xf numFmtId="2" fontId="2" fillId="0" borderId="6" xfId="2" applyNumberFormat="1" applyFont="1" applyFill="1" applyBorder="1" applyAlignment="1">
      <alignment horizontal="center" wrapText="1"/>
    </xf>
    <xf numFmtId="2" fontId="2" fillId="0" borderId="16" xfId="2" applyNumberFormat="1" applyFont="1" applyFill="1" applyBorder="1" applyAlignment="1">
      <alignment horizontal="center" wrapText="1"/>
    </xf>
    <xf numFmtId="2" fontId="2" fillId="0" borderId="5" xfId="2" applyNumberFormat="1" applyFont="1" applyFill="1" applyBorder="1" applyAlignment="1">
      <alignment horizontal="center" wrapText="1"/>
    </xf>
    <xf numFmtId="167" fontId="8" fillId="2" borderId="3" xfId="2" applyNumberFormat="1" applyFont="1" applyFill="1" applyBorder="1" applyAlignment="1">
      <alignment horizontal="center" vertical="center" wrapText="1"/>
    </xf>
    <xf numFmtId="167" fontId="8" fillId="2" borderId="8" xfId="2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2" fontId="8" fillId="0" borderId="6" xfId="2" applyNumberFormat="1" applyFont="1" applyFill="1" applyBorder="1" applyAlignment="1">
      <alignment horizontal="center" wrapText="1"/>
    </xf>
    <xf numFmtId="2" fontId="8" fillId="0" borderId="16" xfId="2" applyNumberFormat="1" applyFont="1" applyFill="1" applyBorder="1" applyAlignment="1">
      <alignment horizontal="center" wrapText="1"/>
    </xf>
    <xf numFmtId="2" fontId="8" fillId="0" borderId="5" xfId="2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 wrapText="1"/>
    </xf>
    <xf numFmtId="1" fontId="2" fillId="3" borderId="16" xfId="2" applyNumberFormat="1" applyFont="1" applyFill="1" applyBorder="1" applyAlignment="1">
      <alignment horizontal="center" vertical="center" wrapText="1"/>
    </xf>
    <xf numFmtId="1" fontId="2" fillId="3" borderId="5" xfId="2" applyNumberFormat="1" applyFont="1" applyFill="1" applyBorder="1" applyAlignment="1">
      <alignment horizontal="center" vertical="center" wrapText="1"/>
    </xf>
    <xf numFmtId="1" fontId="2" fillId="3" borderId="3" xfId="2" applyNumberFormat="1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2" fontId="1" fillId="18" borderId="17" xfId="2" applyNumberFormat="1" applyFont="1" applyFill="1" applyBorder="1" applyAlignment="1">
      <alignment horizontal="center" wrapText="1"/>
    </xf>
    <xf numFmtId="2" fontId="1" fillId="18" borderId="18" xfId="2" applyNumberFormat="1" applyFont="1" applyFill="1" applyBorder="1" applyAlignment="1">
      <alignment horizontal="center" wrapText="1"/>
    </xf>
    <xf numFmtId="2" fontId="1" fillId="18" borderId="19" xfId="2" applyNumberFormat="1" applyFont="1" applyFill="1" applyBorder="1" applyAlignment="1">
      <alignment horizontal="center" wrapText="1"/>
    </xf>
    <xf numFmtId="2" fontId="2" fillId="0" borderId="6" xfId="2" applyNumberFormat="1" applyFont="1" applyFill="1" applyBorder="1" applyAlignment="1">
      <alignment horizontal="center" vertical="center" wrapText="1"/>
    </xf>
    <xf numFmtId="2" fontId="2" fillId="0" borderId="16" xfId="2" applyNumberFormat="1" applyFont="1" applyFill="1" applyBorder="1" applyAlignment="1">
      <alignment horizontal="center" vertical="center" wrapText="1"/>
    </xf>
    <xf numFmtId="2" fontId="2" fillId="0" borderId="5" xfId="2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/>
    </xf>
    <xf numFmtId="2" fontId="2" fillId="3" borderId="8" xfId="2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/>
    </xf>
    <xf numFmtId="2" fontId="2" fillId="5" borderId="1" xfId="2" applyNumberFormat="1" applyFont="1" applyFill="1" applyBorder="1" applyAlignment="1">
      <alignment horizontal="center" wrapText="1"/>
    </xf>
    <xf numFmtId="1" fontId="2" fillId="13" borderId="17" xfId="2" applyNumberFormat="1" applyFont="1" applyFill="1" applyBorder="1" applyAlignment="1">
      <alignment horizontal="center" vertical="center" wrapText="1"/>
    </xf>
    <xf numFmtId="1" fontId="2" fillId="13" borderId="18" xfId="2" applyNumberFormat="1" applyFont="1" applyFill="1" applyBorder="1" applyAlignment="1">
      <alignment horizontal="center" vertical="center" wrapText="1"/>
    </xf>
    <xf numFmtId="1" fontId="2" fillId="13" borderId="19" xfId="2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2" fillId="3" borderId="1" xfId="2" applyNumberFormat="1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1" fontId="1" fillId="3" borderId="3" xfId="2" applyNumberFormat="1" applyFont="1" applyFill="1" applyBorder="1" applyAlignment="1">
      <alignment horizontal="center" vertical="center" wrapText="1"/>
    </xf>
    <xf numFmtId="1" fontId="2" fillId="3" borderId="21" xfId="2" applyNumberFormat="1" applyFont="1" applyFill="1" applyBorder="1" applyAlignment="1">
      <alignment horizontal="center" vertical="center" wrapText="1"/>
    </xf>
  </cellXfs>
  <cellStyles count="5">
    <cellStyle name="Excel_BuiltIn_Currency 1" xfId="1"/>
    <cellStyle name="Normalny" xfId="0" builtinId="0"/>
    <cellStyle name="Normalny 2" xfId="2"/>
    <cellStyle name="Normalny 3" xfId="3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zoomScale="115" zoomScaleNormal="115" workbookViewId="0">
      <selection activeCell="F30" sqref="F30"/>
    </sheetView>
  </sheetViews>
  <sheetFormatPr defaultColWidth="11.42578125" defaultRowHeight="12.75" x14ac:dyDescent="0.2"/>
  <cols>
    <col min="1" max="1" width="5.42578125" style="1" customWidth="1"/>
    <col min="2" max="2" width="59.85546875" style="2" customWidth="1"/>
    <col min="3" max="3" width="7.5703125" customWidth="1"/>
    <col min="4" max="4" width="7.85546875" style="3" customWidth="1"/>
    <col min="5" max="5" width="7" style="4" customWidth="1"/>
    <col min="6" max="6" width="11.42578125" customWidth="1"/>
    <col min="7" max="8" width="11.85546875" customWidth="1"/>
    <col min="9" max="9" width="4.85546875" customWidth="1"/>
    <col min="10" max="10" width="11.42578125" style="5" customWidth="1"/>
    <col min="11" max="11" width="13.7109375" customWidth="1"/>
    <col min="12" max="12" width="13.85546875" customWidth="1"/>
  </cols>
  <sheetData>
    <row r="1" spans="1:12" x14ac:dyDescent="0.2">
      <c r="A1" s="194"/>
      <c r="B1" s="195"/>
      <c r="C1" s="196"/>
      <c r="E1" s="197"/>
      <c r="F1" s="249" t="s">
        <v>0</v>
      </c>
      <c r="G1" s="249"/>
      <c r="H1" s="249"/>
      <c r="J1" s="250" t="s">
        <v>1</v>
      </c>
      <c r="K1" s="250"/>
      <c r="L1" s="250"/>
    </row>
    <row r="2" spans="1:12" ht="25.5" x14ac:dyDescent="0.2">
      <c r="A2" s="6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7" t="s">
        <v>8</v>
      </c>
      <c r="H2" s="7" t="s">
        <v>9</v>
      </c>
      <c r="J2" s="11" t="s">
        <v>10</v>
      </c>
      <c r="K2" s="12" t="s">
        <v>11</v>
      </c>
      <c r="L2" s="13" t="s">
        <v>12</v>
      </c>
    </row>
    <row r="3" spans="1:12" ht="15" customHeight="1" x14ac:dyDescent="0.2">
      <c r="A3" s="251" t="s">
        <v>13</v>
      </c>
      <c r="B3" s="251"/>
      <c r="C3" s="251"/>
      <c r="D3" s="251"/>
      <c r="E3" s="251"/>
      <c r="F3" s="14"/>
      <c r="G3" s="15"/>
      <c r="H3" s="15"/>
      <c r="I3" s="15"/>
      <c r="J3" s="15"/>
      <c r="K3" s="15"/>
      <c r="L3" s="15"/>
    </row>
    <row r="4" spans="1:12" ht="12.75" customHeight="1" x14ac:dyDescent="0.2">
      <c r="A4" s="16">
        <v>1</v>
      </c>
      <c r="B4" s="17" t="s">
        <v>14</v>
      </c>
      <c r="C4" s="18" t="s">
        <v>15</v>
      </c>
      <c r="D4" s="19">
        <v>2200</v>
      </c>
      <c r="E4" s="20">
        <v>8</v>
      </c>
      <c r="F4" s="21"/>
      <c r="G4" s="22">
        <f t="shared" ref="G4:G34" si="0">F4*D4</f>
        <v>0</v>
      </c>
      <c r="H4" s="23">
        <f t="shared" ref="H4:H34" si="1">G4*1.08</f>
        <v>0</v>
      </c>
      <c r="J4" s="24">
        <f t="shared" ref="J4:J34" si="2">D4*2</f>
        <v>4400</v>
      </c>
      <c r="K4" s="25">
        <f t="shared" ref="K4:K34" si="3">J4*F4</f>
        <v>0</v>
      </c>
      <c r="L4" s="26">
        <f t="shared" ref="L4:L34" si="4">K4*1.08</f>
        <v>0</v>
      </c>
    </row>
    <row r="5" spans="1:12" ht="25.5" x14ac:dyDescent="0.2">
      <c r="A5" s="27">
        <v>2</v>
      </c>
      <c r="B5" s="28" t="s">
        <v>16</v>
      </c>
      <c r="C5" s="29" t="s">
        <v>15</v>
      </c>
      <c r="D5" s="30">
        <v>6150</v>
      </c>
      <c r="E5" s="31">
        <v>8</v>
      </c>
      <c r="F5" s="32"/>
      <c r="G5" s="22">
        <f t="shared" si="0"/>
        <v>0</v>
      </c>
      <c r="H5" s="23">
        <f t="shared" si="1"/>
        <v>0</v>
      </c>
      <c r="J5" s="24">
        <f t="shared" si="2"/>
        <v>12300</v>
      </c>
      <c r="K5" s="25">
        <f t="shared" si="3"/>
        <v>0</v>
      </c>
      <c r="L5" s="26">
        <f t="shared" si="4"/>
        <v>0</v>
      </c>
    </row>
    <row r="6" spans="1:12" ht="13.5" customHeight="1" x14ac:dyDescent="0.2">
      <c r="A6" s="16">
        <v>3</v>
      </c>
      <c r="B6" s="28" t="s">
        <v>17</v>
      </c>
      <c r="C6" s="29" t="s">
        <v>15</v>
      </c>
      <c r="D6" s="30">
        <v>3900</v>
      </c>
      <c r="E6" s="31">
        <v>8</v>
      </c>
      <c r="F6" s="32"/>
      <c r="G6" s="22">
        <f t="shared" si="0"/>
        <v>0</v>
      </c>
      <c r="H6" s="23">
        <f t="shared" si="1"/>
        <v>0</v>
      </c>
      <c r="J6" s="24">
        <f t="shared" si="2"/>
        <v>7800</v>
      </c>
      <c r="K6" s="25">
        <f t="shared" si="3"/>
        <v>0</v>
      </c>
      <c r="L6" s="26">
        <f t="shared" si="4"/>
        <v>0</v>
      </c>
    </row>
    <row r="7" spans="1:12" ht="25.5" x14ac:dyDescent="0.2">
      <c r="A7" s="16">
        <v>4</v>
      </c>
      <c r="B7" s="28" t="s">
        <v>220</v>
      </c>
      <c r="C7" s="29" t="s">
        <v>15</v>
      </c>
      <c r="D7" s="30">
        <v>290</v>
      </c>
      <c r="E7" s="31">
        <v>8</v>
      </c>
      <c r="F7" s="32"/>
      <c r="G7" s="22">
        <f t="shared" si="0"/>
        <v>0</v>
      </c>
      <c r="H7" s="23">
        <f t="shared" si="1"/>
        <v>0</v>
      </c>
      <c r="J7" s="24">
        <f t="shared" si="2"/>
        <v>580</v>
      </c>
      <c r="K7" s="25">
        <f t="shared" si="3"/>
        <v>0</v>
      </c>
      <c r="L7" s="26">
        <f t="shared" si="4"/>
        <v>0</v>
      </c>
    </row>
    <row r="8" spans="1:12" ht="25.5" x14ac:dyDescent="0.2">
      <c r="A8" s="27">
        <v>5</v>
      </c>
      <c r="B8" s="28" t="s">
        <v>221</v>
      </c>
      <c r="C8" s="29" t="s">
        <v>15</v>
      </c>
      <c r="D8" s="30">
        <v>170</v>
      </c>
      <c r="E8" s="31">
        <v>8</v>
      </c>
      <c r="F8" s="32"/>
      <c r="G8" s="22">
        <f t="shared" si="0"/>
        <v>0</v>
      </c>
      <c r="H8" s="23">
        <f t="shared" si="1"/>
        <v>0</v>
      </c>
      <c r="J8" s="24">
        <f t="shared" si="2"/>
        <v>340</v>
      </c>
      <c r="K8" s="25">
        <f t="shared" si="3"/>
        <v>0</v>
      </c>
      <c r="L8" s="26">
        <f t="shared" si="4"/>
        <v>0</v>
      </c>
    </row>
    <row r="9" spans="1:12" ht="25.5" x14ac:dyDescent="0.2">
      <c r="A9" s="16">
        <v>6</v>
      </c>
      <c r="B9" s="33" t="s">
        <v>18</v>
      </c>
      <c r="C9" s="29" t="s">
        <v>15</v>
      </c>
      <c r="D9" s="30">
        <v>280</v>
      </c>
      <c r="E9" s="31">
        <v>8</v>
      </c>
      <c r="F9" s="32"/>
      <c r="G9" s="22">
        <f t="shared" si="0"/>
        <v>0</v>
      </c>
      <c r="H9" s="23">
        <f t="shared" si="1"/>
        <v>0</v>
      </c>
      <c r="J9" s="24">
        <f t="shared" si="2"/>
        <v>560</v>
      </c>
      <c r="K9" s="25">
        <f t="shared" si="3"/>
        <v>0</v>
      </c>
      <c r="L9" s="26">
        <f t="shared" si="4"/>
        <v>0</v>
      </c>
    </row>
    <row r="10" spans="1:12" x14ac:dyDescent="0.2">
      <c r="A10" s="27">
        <v>7</v>
      </c>
      <c r="B10" s="28" t="s">
        <v>19</v>
      </c>
      <c r="C10" s="29" t="s">
        <v>20</v>
      </c>
      <c r="D10" s="30">
        <v>42</v>
      </c>
      <c r="E10" s="31">
        <v>8</v>
      </c>
      <c r="F10" s="32"/>
      <c r="G10" s="22">
        <f t="shared" si="0"/>
        <v>0</v>
      </c>
      <c r="H10" s="23">
        <f t="shared" si="1"/>
        <v>0</v>
      </c>
      <c r="J10" s="24">
        <f t="shared" si="2"/>
        <v>84</v>
      </c>
      <c r="K10" s="25">
        <f t="shared" si="3"/>
        <v>0</v>
      </c>
      <c r="L10" s="26">
        <f t="shared" si="4"/>
        <v>0</v>
      </c>
    </row>
    <row r="11" spans="1:12" x14ac:dyDescent="0.2">
      <c r="A11" s="16">
        <v>8</v>
      </c>
      <c r="B11" s="28" t="s">
        <v>21</v>
      </c>
      <c r="C11" s="29" t="s">
        <v>20</v>
      </c>
      <c r="D11" s="30">
        <v>27</v>
      </c>
      <c r="E11" s="31">
        <v>8</v>
      </c>
      <c r="F11" s="32"/>
      <c r="G11" s="22">
        <f t="shared" si="0"/>
        <v>0</v>
      </c>
      <c r="H11" s="23">
        <f t="shared" si="1"/>
        <v>0</v>
      </c>
      <c r="J11" s="24">
        <f t="shared" si="2"/>
        <v>54</v>
      </c>
      <c r="K11" s="25">
        <f t="shared" si="3"/>
        <v>0</v>
      </c>
      <c r="L11" s="26">
        <f t="shared" si="4"/>
        <v>0</v>
      </c>
    </row>
    <row r="12" spans="1:12" x14ac:dyDescent="0.2">
      <c r="A12" s="16">
        <v>9</v>
      </c>
      <c r="B12" s="28" t="s">
        <v>22</v>
      </c>
      <c r="C12" s="29" t="s">
        <v>15</v>
      </c>
      <c r="D12" s="30">
        <v>784</v>
      </c>
      <c r="E12" s="31">
        <v>8</v>
      </c>
      <c r="F12" s="32"/>
      <c r="G12" s="22">
        <f t="shared" si="0"/>
        <v>0</v>
      </c>
      <c r="H12" s="23">
        <f t="shared" si="1"/>
        <v>0</v>
      </c>
      <c r="J12" s="24">
        <f t="shared" si="2"/>
        <v>1568</v>
      </c>
      <c r="K12" s="25">
        <f t="shared" si="3"/>
        <v>0</v>
      </c>
      <c r="L12" s="26">
        <f t="shared" si="4"/>
        <v>0</v>
      </c>
    </row>
    <row r="13" spans="1:12" ht="27" x14ac:dyDescent="0.2">
      <c r="A13" s="27">
        <v>10</v>
      </c>
      <c r="B13" s="28" t="s">
        <v>222</v>
      </c>
      <c r="C13" s="29" t="s">
        <v>15</v>
      </c>
      <c r="D13" s="30">
        <v>1400</v>
      </c>
      <c r="E13" s="31">
        <v>8</v>
      </c>
      <c r="F13" s="32"/>
      <c r="G13" s="22">
        <f t="shared" si="0"/>
        <v>0</v>
      </c>
      <c r="H13" s="23">
        <f t="shared" si="1"/>
        <v>0</v>
      </c>
      <c r="J13" s="24">
        <f t="shared" si="2"/>
        <v>2800</v>
      </c>
      <c r="K13" s="25">
        <f t="shared" si="3"/>
        <v>0</v>
      </c>
      <c r="L13" s="26">
        <f t="shared" si="4"/>
        <v>0</v>
      </c>
    </row>
    <row r="14" spans="1:12" ht="27" x14ac:dyDescent="0.2">
      <c r="A14" s="16">
        <v>11</v>
      </c>
      <c r="B14" s="28" t="s">
        <v>223</v>
      </c>
      <c r="C14" s="29" t="s">
        <v>15</v>
      </c>
      <c r="D14" s="30">
        <v>2200</v>
      </c>
      <c r="E14" s="31">
        <v>8</v>
      </c>
      <c r="F14" s="32"/>
      <c r="G14" s="22">
        <f t="shared" si="0"/>
        <v>0</v>
      </c>
      <c r="H14" s="23">
        <f t="shared" si="1"/>
        <v>0</v>
      </c>
      <c r="J14" s="24">
        <f t="shared" si="2"/>
        <v>4400</v>
      </c>
      <c r="K14" s="25">
        <f t="shared" si="3"/>
        <v>0</v>
      </c>
      <c r="L14" s="26">
        <f t="shared" si="4"/>
        <v>0</v>
      </c>
    </row>
    <row r="15" spans="1:12" ht="27" x14ac:dyDescent="0.2">
      <c r="A15" s="27">
        <v>12</v>
      </c>
      <c r="B15" s="28" t="s">
        <v>224</v>
      </c>
      <c r="C15" s="29" t="s">
        <v>15</v>
      </c>
      <c r="D15" s="30">
        <v>2400</v>
      </c>
      <c r="E15" s="31">
        <v>8</v>
      </c>
      <c r="F15" s="32"/>
      <c r="G15" s="22">
        <f t="shared" si="0"/>
        <v>0</v>
      </c>
      <c r="H15" s="23">
        <f t="shared" si="1"/>
        <v>0</v>
      </c>
      <c r="J15" s="24">
        <f t="shared" si="2"/>
        <v>4800</v>
      </c>
      <c r="K15" s="25">
        <f t="shared" si="3"/>
        <v>0</v>
      </c>
      <c r="L15" s="26">
        <f t="shared" si="4"/>
        <v>0</v>
      </c>
    </row>
    <row r="16" spans="1:12" x14ac:dyDescent="0.2">
      <c r="A16" s="16">
        <v>13</v>
      </c>
      <c r="B16" s="34" t="s">
        <v>23</v>
      </c>
      <c r="C16" s="35" t="s">
        <v>24</v>
      </c>
      <c r="D16" s="36">
        <v>600</v>
      </c>
      <c r="E16" s="37">
        <v>8</v>
      </c>
      <c r="F16" s="21"/>
      <c r="G16" s="38">
        <f t="shared" si="0"/>
        <v>0</v>
      </c>
      <c r="H16" s="23">
        <f t="shared" si="1"/>
        <v>0</v>
      </c>
      <c r="J16" s="24">
        <f t="shared" si="2"/>
        <v>1200</v>
      </c>
      <c r="K16" s="25">
        <f t="shared" si="3"/>
        <v>0</v>
      </c>
      <c r="L16" s="26">
        <f t="shared" si="4"/>
        <v>0</v>
      </c>
    </row>
    <row r="17" spans="1:12" x14ac:dyDescent="0.2">
      <c r="A17" s="16">
        <v>14</v>
      </c>
      <c r="B17" s="34" t="s">
        <v>25</v>
      </c>
      <c r="C17" s="35" t="s">
        <v>24</v>
      </c>
      <c r="D17" s="36">
        <v>350</v>
      </c>
      <c r="E17" s="37">
        <v>8</v>
      </c>
      <c r="F17" s="21"/>
      <c r="G17" s="38">
        <f t="shared" si="0"/>
        <v>0</v>
      </c>
      <c r="H17" s="23">
        <f t="shared" si="1"/>
        <v>0</v>
      </c>
      <c r="J17" s="24">
        <f t="shared" si="2"/>
        <v>700</v>
      </c>
      <c r="K17" s="25">
        <f t="shared" si="3"/>
        <v>0</v>
      </c>
      <c r="L17" s="26">
        <f t="shared" si="4"/>
        <v>0</v>
      </c>
    </row>
    <row r="18" spans="1:12" x14ac:dyDescent="0.2">
      <c r="A18" s="27">
        <v>15</v>
      </c>
      <c r="B18" s="34" t="s">
        <v>26</v>
      </c>
      <c r="C18" s="35" t="s">
        <v>24</v>
      </c>
      <c r="D18" s="36">
        <v>200</v>
      </c>
      <c r="E18" s="37">
        <v>8</v>
      </c>
      <c r="F18" s="21"/>
      <c r="G18" s="38">
        <f t="shared" si="0"/>
        <v>0</v>
      </c>
      <c r="H18" s="23">
        <f t="shared" si="1"/>
        <v>0</v>
      </c>
      <c r="J18" s="24">
        <f t="shared" si="2"/>
        <v>400</v>
      </c>
      <c r="K18" s="25">
        <f t="shared" si="3"/>
        <v>0</v>
      </c>
      <c r="L18" s="26">
        <f t="shared" si="4"/>
        <v>0</v>
      </c>
    </row>
    <row r="19" spans="1:12" x14ac:dyDescent="0.2">
      <c r="A19" s="16">
        <v>16</v>
      </c>
      <c r="B19" s="34" t="s">
        <v>27</v>
      </c>
      <c r="C19" s="35" t="s">
        <v>15</v>
      </c>
      <c r="D19" s="36">
        <v>70</v>
      </c>
      <c r="E19" s="37">
        <v>8</v>
      </c>
      <c r="F19" s="21"/>
      <c r="G19" s="38">
        <f t="shared" si="0"/>
        <v>0</v>
      </c>
      <c r="H19" s="23">
        <f t="shared" si="1"/>
        <v>0</v>
      </c>
      <c r="J19" s="24">
        <f t="shared" si="2"/>
        <v>140</v>
      </c>
      <c r="K19" s="25">
        <f t="shared" si="3"/>
        <v>0</v>
      </c>
      <c r="L19" s="26">
        <f t="shared" si="4"/>
        <v>0</v>
      </c>
    </row>
    <row r="20" spans="1:12" x14ac:dyDescent="0.2">
      <c r="A20" s="27">
        <v>17</v>
      </c>
      <c r="B20" s="34" t="s">
        <v>28</v>
      </c>
      <c r="C20" s="35" t="s">
        <v>15</v>
      </c>
      <c r="D20" s="36">
        <v>40</v>
      </c>
      <c r="E20" s="37">
        <v>8</v>
      </c>
      <c r="F20" s="21"/>
      <c r="G20" s="38">
        <f t="shared" si="0"/>
        <v>0</v>
      </c>
      <c r="H20" s="23">
        <f t="shared" si="1"/>
        <v>0</v>
      </c>
      <c r="J20" s="24">
        <f t="shared" si="2"/>
        <v>80</v>
      </c>
      <c r="K20" s="25">
        <f t="shared" si="3"/>
        <v>0</v>
      </c>
      <c r="L20" s="26">
        <f t="shared" si="4"/>
        <v>0</v>
      </c>
    </row>
    <row r="21" spans="1:12" ht="12.75" customHeight="1" x14ac:dyDescent="0.2">
      <c r="A21" s="16">
        <v>18</v>
      </c>
      <c r="B21" s="34" t="s">
        <v>29</v>
      </c>
      <c r="C21" s="35" t="s">
        <v>15</v>
      </c>
      <c r="D21" s="36">
        <v>200</v>
      </c>
      <c r="E21" s="37">
        <v>8</v>
      </c>
      <c r="F21" s="21"/>
      <c r="G21" s="38">
        <f t="shared" si="0"/>
        <v>0</v>
      </c>
      <c r="H21" s="23">
        <f t="shared" si="1"/>
        <v>0</v>
      </c>
      <c r="J21" s="24">
        <f t="shared" si="2"/>
        <v>400</v>
      </c>
      <c r="K21" s="25">
        <f t="shared" si="3"/>
        <v>0</v>
      </c>
      <c r="L21" s="26">
        <f t="shared" si="4"/>
        <v>0</v>
      </c>
    </row>
    <row r="22" spans="1:12" ht="12.75" customHeight="1" x14ac:dyDescent="0.2">
      <c r="A22" s="16">
        <v>19</v>
      </c>
      <c r="B22" s="34" t="s">
        <v>30</v>
      </c>
      <c r="C22" s="35" t="s">
        <v>31</v>
      </c>
      <c r="D22" s="36">
        <v>20</v>
      </c>
      <c r="E22" s="37">
        <v>8</v>
      </c>
      <c r="F22" s="38"/>
      <c r="G22" s="38">
        <f t="shared" si="0"/>
        <v>0</v>
      </c>
      <c r="H22" s="23">
        <f t="shared" si="1"/>
        <v>0</v>
      </c>
      <c r="J22" s="24">
        <f t="shared" si="2"/>
        <v>40</v>
      </c>
      <c r="K22" s="25">
        <f t="shared" si="3"/>
        <v>0</v>
      </c>
      <c r="L22" s="26">
        <f t="shared" si="4"/>
        <v>0</v>
      </c>
    </row>
    <row r="23" spans="1:12" ht="12.75" customHeight="1" x14ac:dyDescent="0.2">
      <c r="A23" s="27">
        <v>20</v>
      </c>
      <c r="B23" s="34" t="s">
        <v>32</v>
      </c>
      <c r="C23" s="35" t="s">
        <v>31</v>
      </c>
      <c r="D23" s="36">
        <v>20</v>
      </c>
      <c r="E23" s="37">
        <v>9</v>
      </c>
      <c r="F23" s="38"/>
      <c r="G23" s="38">
        <f t="shared" si="0"/>
        <v>0</v>
      </c>
      <c r="H23" s="23">
        <f t="shared" si="1"/>
        <v>0</v>
      </c>
      <c r="J23" s="24">
        <f t="shared" si="2"/>
        <v>40</v>
      </c>
      <c r="K23" s="25">
        <f t="shared" si="3"/>
        <v>0</v>
      </c>
      <c r="L23" s="26">
        <f t="shared" si="4"/>
        <v>0</v>
      </c>
    </row>
    <row r="24" spans="1:12" ht="12.75" customHeight="1" x14ac:dyDescent="0.2">
      <c r="A24" s="16">
        <v>21</v>
      </c>
      <c r="B24" s="28" t="s">
        <v>33</v>
      </c>
      <c r="C24" s="29" t="s">
        <v>15</v>
      </c>
      <c r="D24" s="30">
        <v>20</v>
      </c>
      <c r="E24" s="31">
        <v>8</v>
      </c>
      <c r="F24" s="39"/>
      <c r="G24" s="40">
        <f t="shared" si="0"/>
        <v>0</v>
      </c>
      <c r="H24" s="41">
        <f t="shared" si="1"/>
        <v>0</v>
      </c>
      <c r="J24" s="24">
        <f t="shared" si="2"/>
        <v>40</v>
      </c>
      <c r="K24" s="25">
        <f t="shared" si="3"/>
        <v>0</v>
      </c>
      <c r="L24" s="26">
        <f t="shared" si="4"/>
        <v>0</v>
      </c>
    </row>
    <row r="25" spans="1:12" ht="12.75" customHeight="1" x14ac:dyDescent="0.2">
      <c r="A25" s="27">
        <v>22</v>
      </c>
      <c r="B25" s="28" t="s">
        <v>34</v>
      </c>
      <c r="C25" s="29" t="s">
        <v>15</v>
      </c>
      <c r="D25" s="30">
        <v>20</v>
      </c>
      <c r="E25" s="31">
        <v>8</v>
      </c>
      <c r="F25" s="39"/>
      <c r="G25" s="40">
        <f t="shared" si="0"/>
        <v>0</v>
      </c>
      <c r="H25" s="41">
        <f t="shared" si="1"/>
        <v>0</v>
      </c>
      <c r="J25" s="24">
        <f t="shared" si="2"/>
        <v>40</v>
      </c>
      <c r="K25" s="25">
        <f t="shared" si="3"/>
        <v>0</v>
      </c>
      <c r="L25" s="26">
        <f t="shared" si="4"/>
        <v>0</v>
      </c>
    </row>
    <row r="26" spans="1:12" ht="12.75" customHeight="1" x14ac:dyDescent="0.2">
      <c r="A26" s="16">
        <v>23</v>
      </c>
      <c r="B26" s="28" t="s">
        <v>35</v>
      </c>
      <c r="C26" s="29" t="s">
        <v>15</v>
      </c>
      <c r="D26" s="30">
        <v>30</v>
      </c>
      <c r="E26" s="31">
        <v>8</v>
      </c>
      <c r="F26" s="39"/>
      <c r="G26" s="40">
        <f t="shared" si="0"/>
        <v>0</v>
      </c>
      <c r="H26" s="41">
        <f t="shared" si="1"/>
        <v>0</v>
      </c>
      <c r="J26" s="24">
        <f t="shared" si="2"/>
        <v>60</v>
      </c>
      <c r="K26" s="25">
        <f t="shared" si="3"/>
        <v>0</v>
      </c>
      <c r="L26" s="26">
        <f t="shared" si="4"/>
        <v>0</v>
      </c>
    </row>
    <row r="27" spans="1:12" ht="26.25" customHeight="1" x14ac:dyDescent="0.2">
      <c r="A27" s="16">
        <v>24</v>
      </c>
      <c r="B27" s="28" t="s">
        <v>36</v>
      </c>
      <c r="C27" s="29" t="s">
        <v>24</v>
      </c>
      <c r="D27" s="30">
        <v>10</v>
      </c>
      <c r="E27" s="31">
        <v>8</v>
      </c>
      <c r="F27" s="32"/>
      <c r="G27" s="22">
        <f t="shared" si="0"/>
        <v>0</v>
      </c>
      <c r="H27" s="41">
        <f t="shared" si="1"/>
        <v>0</v>
      </c>
      <c r="J27" s="24">
        <f t="shared" si="2"/>
        <v>20</v>
      </c>
      <c r="K27" s="25">
        <f t="shared" si="3"/>
        <v>0</v>
      </c>
      <c r="L27" s="26">
        <f t="shared" si="4"/>
        <v>0</v>
      </c>
    </row>
    <row r="28" spans="1:12" ht="27.75" customHeight="1" x14ac:dyDescent="0.2">
      <c r="A28" s="27">
        <v>25</v>
      </c>
      <c r="B28" s="28" t="s">
        <v>37</v>
      </c>
      <c r="C28" s="29" t="s">
        <v>24</v>
      </c>
      <c r="D28" s="30">
        <v>10</v>
      </c>
      <c r="E28" s="31">
        <v>8</v>
      </c>
      <c r="F28" s="42"/>
      <c r="G28" s="22">
        <f t="shared" si="0"/>
        <v>0</v>
      </c>
      <c r="H28" s="41">
        <f t="shared" si="1"/>
        <v>0</v>
      </c>
      <c r="J28" s="24">
        <f t="shared" si="2"/>
        <v>20</v>
      </c>
      <c r="K28" s="25">
        <f t="shared" si="3"/>
        <v>0</v>
      </c>
      <c r="L28" s="26">
        <f t="shared" si="4"/>
        <v>0</v>
      </c>
    </row>
    <row r="29" spans="1:12" ht="39" customHeight="1" x14ac:dyDescent="0.2">
      <c r="A29" s="16">
        <v>26</v>
      </c>
      <c r="B29" s="34" t="s">
        <v>225</v>
      </c>
      <c r="C29" s="35" t="s">
        <v>20</v>
      </c>
      <c r="D29" s="36">
        <v>190</v>
      </c>
      <c r="E29" s="37">
        <v>8</v>
      </c>
      <c r="F29" s="21"/>
      <c r="G29" s="38">
        <f t="shared" si="0"/>
        <v>0</v>
      </c>
      <c r="H29" s="23">
        <f t="shared" si="1"/>
        <v>0</v>
      </c>
      <c r="J29" s="24">
        <f t="shared" si="2"/>
        <v>380</v>
      </c>
      <c r="K29" s="25">
        <f t="shared" si="3"/>
        <v>0</v>
      </c>
      <c r="L29" s="26">
        <f t="shared" si="4"/>
        <v>0</v>
      </c>
    </row>
    <row r="30" spans="1:12" x14ac:dyDescent="0.2">
      <c r="A30" s="27">
        <v>27</v>
      </c>
      <c r="B30" s="28" t="s">
        <v>38</v>
      </c>
      <c r="C30" s="29" t="s">
        <v>15</v>
      </c>
      <c r="D30" s="30">
        <v>200</v>
      </c>
      <c r="E30" s="31">
        <v>8</v>
      </c>
      <c r="F30" s="39"/>
      <c r="G30" s="40">
        <f t="shared" si="0"/>
        <v>0</v>
      </c>
      <c r="H30" s="41">
        <f t="shared" si="1"/>
        <v>0</v>
      </c>
      <c r="J30" s="24">
        <f t="shared" si="2"/>
        <v>400</v>
      </c>
      <c r="K30" s="25">
        <f t="shared" si="3"/>
        <v>0</v>
      </c>
      <c r="L30" s="26">
        <f t="shared" si="4"/>
        <v>0</v>
      </c>
    </row>
    <row r="31" spans="1:12" x14ac:dyDescent="0.2">
      <c r="A31" s="16">
        <v>28</v>
      </c>
      <c r="B31" s="28" t="s">
        <v>39</v>
      </c>
      <c r="C31" s="29" t="s">
        <v>15</v>
      </c>
      <c r="D31" s="30">
        <v>800</v>
      </c>
      <c r="E31" s="31">
        <v>8</v>
      </c>
      <c r="F31" s="39"/>
      <c r="G31" s="40">
        <f t="shared" si="0"/>
        <v>0</v>
      </c>
      <c r="H31" s="41">
        <f t="shared" si="1"/>
        <v>0</v>
      </c>
      <c r="J31" s="24">
        <f t="shared" si="2"/>
        <v>1600</v>
      </c>
      <c r="K31" s="25">
        <f t="shared" si="3"/>
        <v>0</v>
      </c>
      <c r="L31" s="26">
        <f t="shared" si="4"/>
        <v>0</v>
      </c>
    </row>
    <row r="32" spans="1:12" x14ac:dyDescent="0.2">
      <c r="A32" s="16">
        <v>29</v>
      </c>
      <c r="B32" s="28" t="s">
        <v>40</v>
      </c>
      <c r="C32" s="29" t="s">
        <v>15</v>
      </c>
      <c r="D32" s="30">
        <v>1300</v>
      </c>
      <c r="E32" s="31">
        <v>8</v>
      </c>
      <c r="F32" s="39"/>
      <c r="G32" s="40">
        <f t="shared" si="0"/>
        <v>0</v>
      </c>
      <c r="H32" s="41">
        <f t="shared" si="1"/>
        <v>0</v>
      </c>
      <c r="J32" s="24">
        <f t="shared" si="2"/>
        <v>2600</v>
      </c>
      <c r="K32" s="25">
        <f t="shared" si="3"/>
        <v>0</v>
      </c>
      <c r="L32" s="26">
        <f t="shared" si="4"/>
        <v>0</v>
      </c>
    </row>
    <row r="33" spans="1:12" x14ac:dyDescent="0.2">
      <c r="A33" s="27">
        <v>30</v>
      </c>
      <c r="B33" s="28" t="s">
        <v>41</v>
      </c>
      <c r="C33" s="29" t="s">
        <v>15</v>
      </c>
      <c r="D33" s="30">
        <v>520</v>
      </c>
      <c r="E33" s="31">
        <v>8</v>
      </c>
      <c r="F33" s="43"/>
      <c r="G33" s="40">
        <f t="shared" si="0"/>
        <v>0</v>
      </c>
      <c r="H33" s="41">
        <f t="shared" si="1"/>
        <v>0</v>
      </c>
      <c r="J33" s="24">
        <f t="shared" si="2"/>
        <v>1040</v>
      </c>
      <c r="K33" s="25">
        <f t="shared" si="3"/>
        <v>0</v>
      </c>
      <c r="L33" s="26">
        <f t="shared" si="4"/>
        <v>0</v>
      </c>
    </row>
    <row r="34" spans="1:12" x14ac:dyDescent="0.2">
      <c r="A34" s="16">
        <v>31</v>
      </c>
      <c r="B34" s="28" t="s">
        <v>42</v>
      </c>
      <c r="C34" s="29" t="s">
        <v>15</v>
      </c>
      <c r="D34" s="30">
        <v>500</v>
      </c>
      <c r="E34" s="31">
        <v>8</v>
      </c>
      <c r="F34" s="43"/>
      <c r="G34" s="40">
        <f t="shared" si="0"/>
        <v>0</v>
      </c>
      <c r="H34" s="41">
        <f t="shared" si="1"/>
        <v>0</v>
      </c>
      <c r="J34" s="24">
        <f t="shared" si="2"/>
        <v>1000</v>
      </c>
      <c r="K34" s="25">
        <f t="shared" si="3"/>
        <v>0</v>
      </c>
      <c r="L34" s="26">
        <f t="shared" si="4"/>
        <v>0</v>
      </c>
    </row>
    <row r="35" spans="1:12" ht="14.85" customHeight="1" x14ac:dyDescent="0.2">
      <c r="A35" s="252" t="s">
        <v>43</v>
      </c>
      <c r="B35" s="252"/>
      <c r="C35" s="252"/>
      <c r="D35" s="252"/>
      <c r="E35" s="252"/>
      <c r="F35" s="44"/>
      <c r="G35" s="45"/>
      <c r="H35" s="46"/>
      <c r="I35" s="46"/>
      <c r="J35" s="47"/>
      <c r="K35" s="46"/>
      <c r="L35" s="46"/>
    </row>
    <row r="36" spans="1:12" ht="51" x14ac:dyDescent="0.2">
      <c r="A36" s="27">
        <v>1</v>
      </c>
      <c r="B36" s="28" t="s">
        <v>44</v>
      </c>
      <c r="C36" s="29" t="s">
        <v>24</v>
      </c>
      <c r="D36" s="30">
        <v>30</v>
      </c>
      <c r="E36" s="31">
        <v>8</v>
      </c>
      <c r="F36" s="48"/>
      <c r="G36" s="22">
        <f>F36*D36</f>
        <v>0</v>
      </c>
      <c r="H36" s="17">
        <f>G36*1.08</f>
        <v>0</v>
      </c>
      <c r="J36" s="24">
        <f>D36*2</f>
        <v>60</v>
      </c>
      <c r="K36" s="25">
        <f>J36*F36</f>
        <v>0</v>
      </c>
      <c r="L36" s="26">
        <f>K36*1.08</f>
        <v>0</v>
      </c>
    </row>
    <row r="37" spans="1:12" ht="51" x14ac:dyDescent="0.2">
      <c r="A37" s="16">
        <v>2</v>
      </c>
      <c r="B37" s="28" t="s">
        <v>45</v>
      </c>
      <c r="C37" s="29" t="s">
        <v>24</v>
      </c>
      <c r="D37" s="30">
        <v>20</v>
      </c>
      <c r="E37" s="31">
        <v>8</v>
      </c>
      <c r="F37" s="48"/>
      <c r="G37" s="22">
        <f>F37*D37</f>
        <v>0</v>
      </c>
      <c r="H37" s="17">
        <f>G37*1.08</f>
        <v>0</v>
      </c>
      <c r="J37" s="24">
        <f>D37*2</f>
        <v>40</v>
      </c>
      <c r="K37" s="25">
        <f>J37*F37</f>
        <v>0</v>
      </c>
      <c r="L37" s="26">
        <f>K37*1.08</f>
        <v>0</v>
      </c>
    </row>
    <row r="38" spans="1:12" ht="51" x14ac:dyDescent="0.2">
      <c r="A38" s="27">
        <v>3</v>
      </c>
      <c r="B38" s="28" t="s">
        <v>46</v>
      </c>
      <c r="C38" s="29" t="s">
        <v>24</v>
      </c>
      <c r="D38" s="30">
        <v>30</v>
      </c>
      <c r="E38" s="31">
        <v>8</v>
      </c>
      <c r="F38" s="48"/>
      <c r="G38" s="22">
        <f>F38*D38</f>
        <v>0</v>
      </c>
      <c r="H38" s="17">
        <f>G38*1.08</f>
        <v>0</v>
      </c>
      <c r="J38" s="24">
        <f>D38*2</f>
        <v>60</v>
      </c>
      <c r="K38" s="25">
        <f>J38*F38</f>
        <v>0</v>
      </c>
      <c r="L38" s="26">
        <f>K38*1.08</f>
        <v>0</v>
      </c>
    </row>
    <row r="39" spans="1:12" ht="51" x14ac:dyDescent="0.2">
      <c r="A39" s="16">
        <v>4</v>
      </c>
      <c r="B39" s="28" t="s">
        <v>47</v>
      </c>
      <c r="C39" s="29" t="s">
        <v>24</v>
      </c>
      <c r="D39" s="30">
        <v>20</v>
      </c>
      <c r="E39" s="31">
        <v>8</v>
      </c>
      <c r="F39" s="48"/>
      <c r="G39" s="22">
        <f>F39*D39</f>
        <v>0</v>
      </c>
      <c r="H39" s="17">
        <f>G39*1.08</f>
        <v>0</v>
      </c>
      <c r="J39" s="24">
        <f>D39*2</f>
        <v>40</v>
      </c>
      <c r="K39" s="25">
        <f>J39*F39</f>
        <v>0</v>
      </c>
      <c r="L39" s="26">
        <f>K39*1.08</f>
        <v>0</v>
      </c>
    </row>
    <row r="40" spans="1:12" ht="81.75" customHeight="1" x14ac:dyDescent="0.2">
      <c r="A40" s="16">
        <v>5</v>
      </c>
      <c r="B40" s="28" t="s">
        <v>48</v>
      </c>
      <c r="C40" s="29" t="s">
        <v>31</v>
      </c>
      <c r="D40" s="30">
        <v>20</v>
      </c>
      <c r="E40" s="31">
        <v>8</v>
      </c>
      <c r="F40" s="32"/>
      <c r="G40" s="22">
        <f>F40*D40</f>
        <v>0</v>
      </c>
      <c r="H40" s="41">
        <f>G40*1.08</f>
        <v>0</v>
      </c>
      <c r="J40" s="24">
        <f>D40*2</f>
        <v>40</v>
      </c>
      <c r="K40" s="25">
        <f>J40*F40</f>
        <v>0</v>
      </c>
      <c r="L40" s="26">
        <f>K40*1.08</f>
        <v>0</v>
      </c>
    </row>
    <row r="41" spans="1:12" x14ac:dyDescent="0.2">
      <c r="A41" s="242" t="s">
        <v>49</v>
      </c>
      <c r="B41" s="242"/>
      <c r="C41" s="242"/>
      <c r="D41" s="242"/>
      <c r="E41" s="242"/>
      <c r="F41" s="198"/>
      <c r="G41" s="198"/>
      <c r="H41" s="198"/>
      <c r="I41" s="49"/>
      <c r="J41" s="50"/>
      <c r="K41" s="49"/>
      <c r="L41" s="49"/>
    </row>
    <row r="42" spans="1:12" x14ac:dyDescent="0.2">
      <c r="A42" s="16">
        <v>1</v>
      </c>
      <c r="B42" s="34" t="s">
        <v>212</v>
      </c>
      <c r="C42" s="35" t="s">
        <v>24</v>
      </c>
      <c r="D42" s="36">
        <v>20</v>
      </c>
      <c r="E42" s="37">
        <v>8</v>
      </c>
      <c r="F42" s="217"/>
      <c r="G42" s="218">
        <f>F42*D42</f>
        <v>0</v>
      </c>
      <c r="H42" s="218">
        <f>G42*1.08</f>
        <v>0</v>
      </c>
      <c r="I42" s="51"/>
      <c r="J42" s="24">
        <f>D42*2</f>
        <v>40</v>
      </c>
      <c r="K42" s="25">
        <f>J42*F42</f>
        <v>0</v>
      </c>
      <c r="L42" s="26">
        <f>K42*1.08</f>
        <v>0</v>
      </c>
    </row>
    <row r="43" spans="1:12" s="51" customFormat="1" ht="13.5" customHeight="1" x14ac:dyDescent="0.2">
      <c r="A43" s="16">
        <v>2</v>
      </c>
      <c r="B43" s="34" t="s">
        <v>213</v>
      </c>
      <c r="C43" s="35" t="s">
        <v>24</v>
      </c>
      <c r="D43" s="36">
        <v>20</v>
      </c>
      <c r="E43" s="37">
        <v>8</v>
      </c>
      <c r="F43" s="217"/>
      <c r="G43" s="218">
        <f>F43*D43</f>
        <v>0</v>
      </c>
      <c r="H43" s="218">
        <f>G43*1.08</f>
        <v>0</v>
      </c>
      <c r="J43" s="24">
        <f>D43*2</f>
        <v>40</v>
      </c>
      <c r="K43" s="25">
        <f>J43*F43</f>
        <v>0</v>
      </c>
      <c r="L43" s="26">
        <f>K43*1.08</f>
        <v>0</v>
      </c>
    </row>
    <row r="44" spans="1:12" ht="14.85" customHeight="1" x14ac:dyDescent="0.2">
      <c r="A44" s="251" t="s">
        <v>50</v>
      </c>
      <c r="B44" s="251"/>
      <c r="C44" s="251"/>
      <c r="D44" s="251"/>
      <c r="E44" s="251"/>
      <c r="F44" s="14"/>
      <c r="G44" s="15"/>
      <c r="H44" s="15"/>
      <c r="I44" s="15"/>
      <c r="J44" s="15"/>
      <c r="K44" s="15"/>
      <c r="L44" s="15"/>
    </row>
    <row r="45" spans="1:12" ht="30.75" customHeight="1" x14ac:dyDescent="0.2">
      <c r="A45" s="27" t="s">
        <v>51</v>
      </c>
      <c r="B45" s="28" t="s">
        <v>226</v>
      </c>
      <c r="C45" s="29" t="s">
        <v>15</v>
      </c>
      <c r="D45" s="30">
        <v>500</v>
      </c>
      <c r="E45" s="31">
        <v>8</v>
      </c>
      <c r="F45" s="52"/>
      <c r="G45" s="53">
        <f t="shared" ref="G45:G53" si="5">F45*D45</f>
        <v>0</v>
      </c>
      <c r="H45" s="17">
        <f t="shared" ref="H45:H53" si="6">G45*1.08</f>
        <v>0</v>
      </c>
      <c r="J45" s="24">
        <f t="shared" ref="J45:J53" si="7">D45*2</f>
        <v>1000</v>
      </c>
      <c r="K45" s="25">
        <f t="shared" ref="K45:K53" si="8">J45*F45</f>
        <v>0</v>
      </c>
      <c r="L45" s="26">
        <f t="shared" ref="L45:L53" si="9">K45*1.08</f>
        <v>0</v>
      </c>
    </row>
    <row r="46" spans="1:12" ht="30.75" customHeight="1" x14ac:dyDescent="0.2">
      <c r="A46" s="27" t="s">
        <v>52</v>
      </c>
      <c r="B46" s="28" t="s">
        <v>227</v>
      </c>
      <c r="C46" s="29" t="s">
        <v>15</v>
      </c>
      <c r="D46" s="30">
        <v>800</v>
      </c>
      <c r="E46" s="31">
        <v>8</v>
      </c>
      <c r="F46" s="52"/>
      <c r="G46" s="53">
        <f t="shared" si="5"/>
        <v>0</v>
      </c>
      <c r="H46" s="17">
        <f t="shared" si="6"/>
        <v>0</v>
      </c>
      <c r="J46" s="24">
        <f t="shared" si="7"/>
        <v>1600</v>
      </c>
      <c r="K46" s="25">
        <f t="shared" si="8"/>
        <v>0</v>
      </c>
      <c r="L46" s="26">
        <f t="shared" si="9"/>
        <v>0</v>
      </c>
    </row>
    <row r="47" spans="1:12" ht="30.75" customHeight="1" x14ac:dyDescent="0.2">
      <c r="A47" s="27" t="s">
        <v>53</v>
      </c>
      <c r="B47" s="28" t="s">
        <v>228</v>
      </c>
      <c r="C47" s="29" t="s">
        <v>15</v>
      </c>
      <c r="D47" s="30">
        <v>550</v>
      </c>
      <c r="E47" s="31">
        <v>8</v>
      </c>
      <c r="F47" s="52"/>
      <c r="G47" s="53">
        <f t="shared" si="5"/>
        <v>0</v>
      </c>
      <c r="H47" s="17">
        <f t="shared" si="6"/>
        <v>0</v>
      </c>
      <c r="J47" s="24">
        <f t="shared" si="7"/>
        <v>1100</v>
      </c>
      <c r="K47" s="25">
        <f t="shared" si="8"/>
        <v>0</v>
      </c>
      <c r="L47" s="26">
        <f t="shared" si="9"/>
        <v>0</v>
      </c>
    </row>
    <row r="48" spans="1:12" ht="30.75" customHeight="1" x14ac:dyDescent="0.2">
      <c r="A48" s="27" t="s">
        <v>54</v>
      </c>
      <c r="B48" s="28" t="s">
        <v>229</v>
      </c>
      <c r="C48" s="29" t="s">
        <v>15</v>
      </c>
      <c r="D48" s="30">
        <v>200</v>
      </c>
      <c r="E48" s="31">
        <v>8</v>
      </c>
      <c r="F48" s="52"/>
      <c r="G48" s="53">
        <f t="shared" si="5"/>
        <v>0</v>
      </c>
      <c r="H48" s="17">
        <f t="shared" si="6"/>
        <v>0</v>
      </c>
      <c r="J48" s="24">
        <f t="shared" si="7"/>
        <v>400</v>
      </c>
      <c r="K48" s="25">
        <f t="shared" si="8"/>
        <v>0</v>
      </c>
      <c r="L48" s="26">
        <f t="shared" si="9"/>
        <v>0</v>
      </c>
    </row>
    <row r="49" spans="1:12" ht="30.75" customHeight="1" x14ac:dyDescent="0.2">
      <c r="A49" s="27" t="s">
        <v>55</v>
      </c>
      <c r="B49" s="28" t="s">
        <v>230</v>
      </c>
      <c r="C49" s="29" t="s">
        <v>15</v>
      </c>
      <c r="D49" s="30">
        <v>200</v>
      </c>
      <c r="E49" s="31">
        <v>8</v>
      </c>
      <c r="F49" s="52"/>
      <c r="G49" s="53">
        <f t="shared" si="5"/>
        <v>0</v>
      </c>
      <c r="H49" s="17">
        <f t="shared" si="6"/>
        <v>0</v>
      </c>
      <c r="J49" s="24">
        <f t="shared" si="7"/>
        <v>400</v>
      </c>
      <c r="K49" s="25">
        <f t="shared" si="8"/>
        <v>0</v>
      </c>
      <c r="L49" s="26">
        <f t="shared" si="9"/>
        <v>0</v>
      </c>
    </row>
    <row r="50" spans="1:12" ht="30.75" customHeight="1" x14ac:dyDescent="0.2">
      <c r="A50" s="27" t="s">
        <v>56</v>
      </c>
      <c r="B50" s="28" t="s">
        <v>231</v>
      </c>
      <c r="C50" s="29" t="s">
        <v>15</v>
      </c>
      <c r="D50" s="30">
        <v>50</v>
      </c>
      <c r="E50" s="31">
        <v>8</v>
      </c>
      <c r="F50" s="52"/>
      <c r="G50" s="53">
        <f t="shared" si="5"/>
        <v>0</v>
      </c>
      <c r="H50" s="17">
        <f t="shared" si="6"/>
        <v>0</v>
      </c>
      <c r="J50" s="24">
        <f t="shared" si="7"/>
        <v>100</v>
      </c>
      <c r="K50" s="25">
        <f t="shared" si="8"/>
        <v>0</v>
      </c>
      <c r="L50" s="26">
        <f t="shared" si="9"/>
        <v>0</v>
      </c>
    </row>
    <row r="51" spans="1:12" ht="30.75" customHeight="1" x14ac:dyDescent="0.2">
      <c r="A51" s="27" t="s">
        <v>57</v>
      </c>
      <c r="B51" s="28" t="s">
        <v>232</v>
      </c>
      <c r="C51" s="29" t="s">
        <v>15</v>
      </c>
      <c r="D51" s="30">
        <v>50</v>
      </c>
      <c r="E51" s="31">
        <v>8</v>
      </c>
      <c r="F51" s="52"/>
      <c r="G51" s="53">
        <f t="shared" si="5"/>
        <v>0</v>
      </c>
      <c r="H51" s="17">
        <f t="shared" si="6"/>
        <v>0</v>
      </c>
      <c r="J51" s="24">
        <f t="shared" si="7"/>
        <v>100</v>
      </c>
      <c r="K51" s="25">
        <f t="shared" si="8"/>
        <v>0</v>
      </c>
      <c r="L51" s="26">
        <f t="shared" si="9"/>
        <v>0</v>
      </c>
    </row>
    <row r="52" spans="1:12" ht="30.75" customHeight="1" x14ac:dyDescent="0.2">
      <c r="A52" s="27" t="s">
        <v>58</v>
      </c>
      <c r="B52" s="28" t="s">
        <v>233</v>
      </c>
      <c r="C52" s="29" t="s">
        <v>15</v>
      </c>
      <c r="D52" s="54">
        <v>50</v>
      </c>
      <c r="E52" s="31">
        <v>8</v>
      </c>
      <c r="F52" s="52"/>
      <c r="G52" s="53">
        <f t="shared" si="5"/>
        <v>0</v>
      </c>
      <c r="H52" s="17">
        <f t="shared" si="6"/>
        <v>0</v>
      </c>
      <c r="J52" s="24">
        <f t="shared" si="7"/>
        <v>100</v>
      </c>
      <c r="K52" s="25">
        <f t="shared" si="8"/>
        <v>0</v>
      </c>
      <c r="L52" s="26">
        <f t="shared" si="9"/>
        <v>0</v>
      </c>
    </row>
    <row r="53" spans="1:12" ht="30.75" customHeight="1" x14ac:dyDescent="0.2">
      <c r="A53" s="27" t="s">
        <v>59</v>
      </c>
      <c r="B53" s="28" t="s">
        <v>234</v>
      </c>
      <c r="C53" s="29" t="s">
        <v>15</v>
      </c>
      <c r="D53" s="55">
        <v>30</v>
      </c>
      <c r="E53" s="31">
        <v>8</v>
      </c>
      <c r="F53" s="52"/>
      <c r="G53" s="53">
        <f t="shared" si="5"/>
        <v>0</v>
      </c>
      <c r="H53" s="17">
        <f t="shared" si="6"/>
        <v>0</v>
      </c>
      <c r="J53" s="24">
        <f t="shared" si="7"/>
        <v>60</v>
      </c>
      <c r="K53" s="25">
        <f t="shared" si="8"/>
        <v>0</v>
      </c>
      <c r="L53" s="26">
        <f t="shared" si="9"/>
        <v>0</v>
      </c>
    </row>
    <row r="54" spans="1:12" ht="14.85" customHeight="1" x14ac:dyDescent="0.2">
      <c r="A54" s="251" t="s">
        <v>60</v>
      </c>
      <c r="B54" s="251"/>
      <c r="C54" s="251"/>
      <c r="D54" s="251"/>
      <c r="E54" s="251"/>
      <c r="F54" s="14"/>
      <c r="G54" s="15"/>
      <c r="H54" s="15"/>
      <c r="I54" s="15"/>
      <c r="J54" s="15"/>
      <c r="K54" s="15"/>
      <c r="L54" s="15"/>
    </row>
    <row r="55" spans="1:12" ht="15" customHeight="1" x14ac:dyDescent="0.2">
      <c r="A55" s="27" t="s">
        <v>51</v>
      </c>
      <c r="B55" s="17" t="s">
        <v>61</v>
      </c>
      <c r="C55" s="18" t="s">
        <v>15</v>
      </c>
      <c r="D55" s="19">
        <v>50</v>
      </c>
      <c r="E55" s="20">
        <v>8</v>
      </c>
      <c r="F55" s="56"/>
      <c r="G55" s="53">
        <f t="shared" ref="G55:G71" si="10">F55*D55</f>
        <v>0</v>
      </c>
      <c r="H55" s="17">
        <f t="shared" ref="H55:H71" si="11">G55*1.08</f>
        <v>0</v>
      </c>
      <c r="J55" s="24">
        <f t="shared" ref="J55:J71" si="12">D55*2</f>
        <v>100</v>
      </c>
      <c r="K55" s="25">
        <f t="shared" ref="K55:K71" si="13">J55*F55</f>
        <v>0</v>
      </c>
      <c r="L55" s="26">
        <f t="shared" ref="L55:L71" si="14">K55*1.08</f>
        <v>0</v>
      </c>
    </row>
    <row r="56" spans="1:12" ht="15" customHeight="1" x14ac:dyDescent="0.2">
      <c r="A56" s="27" t="s">
        <v>52</v>
      </c>
      <c r="B56" s="17" t="s">
        <v>62</v>
      </c>
      <c r="C56" s="18" t="s">
        <v>15</v>
      </c>
      <c r="D56" s="19">
        <v>50</v>
      </c>
      <c r="E56" s="20">
        <v>8</v>
      </c>
      <c r="F56" s="56"/>
      <c r="G56" s="53">
        <f t="shared" si="10"/>
        <v>0</v>
      </c>
      <c r="H56" s="17">
        <f t="shared" si="11"/>
        <v>0</v>
      </c>
      <c r="J56" s="24">
        <f t="shared" si="12"/>
        <v>100</v>
      </c>
      <c r="K56" s="25">
        <f t="shared" si="13"/>
        <v>0</v>
      </c>
      <c r="L56" s="26">
        <f t="shared" si="14"/>
        <v>0</v>
      </c>
    </row>
    <row r="57" spans="1:12" ht="15" customHeight="1" x14ac:dyDescent="0.2">
      <c r="A57" s="27" t="s">
        <v>53</v>
      </c>
      <c r="B57" s="17" t="s">
        <v>63</v>
      </c>
      <c r="C57" s="18" t="s">
        <v>15</v>
      </c>
      <c r="D57" s="19">
        <v>50</v>
      </c>
      <c r="E57" s="20">
        <v>8</v>
      </c>
      <c r="F57" s="56"/>
      <c r="G57" s="53">
        <f t="shared" si="10"/>
        <v>0</v>
      </c>
      <c r="H57" s="17">
        <f t="shared" si="11"/>
        <v>0</v>
      </c>
      <c r="J57" s="24">
        <f t="shared" si="12"/>
        <v>100</v>
      </c>
      <c r="K57" s="25">
        <f t="shared" si="13"/>
        <v>0</v>
      </c>
      <c r="L57" s="26">
        <f t="shared" si="14"/>
        <v>0</v>
      </c>
    </row>
    <row r="58" spans="1:12" ht="15" customHeight="1" x14ac:dyDescent="0.2">
      <c r="A58" s="27" t="s">
        <v>54</v>
      </c>
      <c r="B58" s="17" t="s">
        <v>64</v>
      </c>
      <c r="C58" s="18" t="s">
        <v>15</v>
      </c>
      <c r="D58" s="19">
        <v>100</v>
      </c>
      <c r="E58" s="20">
        <v>8</v>
      </c>
      <c r="F58" s="56"/>
      <c r="G58" s="53">
        <f t="shared" si="10"/>
        <v>0</v>
      </c>
      <c r="H58" s="17">
        <f t="shared" si="11"/>
        <v>0</v>
      </c>
      <c r="J58" s="24">
        <f t="shared" si="12"/>
        <v>200</v>
      </c>
      <c r="K58" s="25">
        <f t="shared" si="13"/>
        <v>0</v>
      </c>
      <c r="L58" s="26">
        <f t="shared" si="14"/>
        <v>0</v>
      </c>
    </row>
    <row r="59" spans="1:12" ht="15" customHeight="1" x14ac:dyDescent="0.2">
      <c r="A59" s="27" t="s">
        <v>55</v>
      </c>
      <c r="B59" s="17" t="s">
        <v>65</v>
      </c>
      <c r="C59" s="18" t="s">
        <v>15</v>
      </c>
      <c r="D59" s="19">
        <v>100</v>
      </c>
      <c r="E59" s="20">
        <v>8</v>
      </c>
      <c r="F59" s="56"/>
      <c r="G59" s="53">
        <f t="shared" si="10"/>
        <v>0</v>
      </c>
      <c r="H59" s="17">
        <f t="shared" si="11"/>
        <v>0</v>
      </c>
      <c r="J59" s="24">
        <f t="shared" si="12"/>
        <v>200</v>
      </c>
      <c r="K59" s="25">
        <f t="shared" si="13"/>
        <v>0</v>
      </c>
      <c r="L59" s="26">
        <f t="shared" si="14"/>
        <v>0</v>
      </c>
    </row>
    <row r="60" spans="1:12" ht="15" customHeight="1" x14ac:dyDescent="0.2">
      <c r="A60" s="27" t="s">
        <v>56</v>
      </c>
      <c r="B60" s="17" t="s">
        <v>66</v>
      </c>
      <c r="C60" s="18" t="s">
        <v>15</v>
      </c>
      <c r="D60" s="19">
        <v>100</v>
      </c>
      <c r="E60" s="20">
        <v>8</v>
      </c>
      <c r="F60" s="56"/>
      <c r="G60" s="53">
        <f t="shared" si="10"/>
        <v>0</v>
      </c>
      <c r="H60" s="17">
        <f t="shared" si="11"/>
        <v>0</v>
      </c>
      <c r="J60" s="24">
        <f t="shared" si="12"/>
        <v>200</v>
      </c>
      <c r="K60" s="25">
        <f t="shared" si="13"/>
        <v>0</v>
      </c>
      <c r="L60" s="26">
        <f t="shared" si="14"/>
        <v>0</v>
      </c>
    </row>
    <row r="61" spans="1:12" ht="15" customHeight="1" x14ac:dyDescent="0.2">
      <c r="A61" s="27" t="s">
        <v>57</v>
      </c>
      <c r="B61" s="17" t="s">
        <v>67</v>
      </c>
      <c r="C61" s="18" t="s">
        <v>15</v>
      </c>
      <c r="D61" s="19">
        <v>100</v>
      </c>
      <c r="E61" s="20">
        <v>8</v>
      </c>
      <c r="F61" s="56"/>
      <c r="G61" s="53">
        <f t="shared" si="10"/>
        <v>0</v>
      </c>
      <c r="H61" s="17">
        <f t="shared" si="11"/>
        <v>0</v>
      </c>
      <c r="J61" s="24">
        <f t="shared" si="12"/>
        <v>200</v>
      </c>
      <c r="K61" s="25">
        <f t="shared" si="13"/>
        <v>0</v>
      </c>
      <c r="L61" s="26">
        <f t="shared" si="14"/>
        <v>0</v>
      </c>
    </row>
    <row r="62" spans="1:12" ht="15" customHeight="1" x14ac:dyDescent="0.2">
      <c r="A62" s="27" t="s">
        <v>58</v>
      </c>
      <c r="B62" s="34" t="s">
        <v>68</v>
      </c>
      <c r="C62" s="35" t="s">
        <v>15</v>
      </c>
      <c r="D62" s="36">
        <v>100</v>
      </c>
      <c r="E62" s="37">
        <v>8</v>
      </c>
      <c r="F62" s="56"/>
      <c r="G62" s="57">
        <f t="shared" si="10"/>
        <v>0</v>
      </c>
      <c r="H62" s="17">
        <f t="shared" si="11"/>
        <v>0</v>
      </c>
      <c r="J62" s="24">
        <f t="shared" si="12"/>
        <v>200</v>
      </c>
      <c r="K62" s="25">
        <f t="shared" si="13"/>
        <v>0</v>
      </c>
      <c r="L62" s="26">
        <f t="shared" si="14"/>
        <v>0</v>
      </c>
    </row>
    <row r="63" spans="1:12" x14ac:dyDescent="0.2">
      <c r="A63" s="27" t="s">
        <v>59</v>
      </c>
      <c r="B63" s="34" t="s">
        <v>69</v>
      </c>
      <c r="C63" s="35" t="s">
        <v>15</v>
      </c>
      <c r="D63" s="36">
        <v>20</v>
      </c>
      <c r="E63" s="37">
        <v>8</v>
      </c>
      <c r="F63" s="56"/>
      <c r="G63" s="57">
        <f t="shared" si="10"/>
        <v>0</v>
      </c>
      <c r="H63" s="17">
        <f t="shared" si="11"/>
        <v>0</v>
      </c>
      <c r="J63" s="24">
        <f t="shared" si="12"/>
        <v>40</v>
      </c>
      <c r="K63" s="25">
        <f t="shared" si="13"/>
        <v>0</v>
      </c>
      <c r="L63" s="26">
        <f t="shared" si="14"/>
        <v>0</v>
      </c>
    </row>
    <row r="64" spans="1:12" x14ac:dyDescent="0.2">
      <c r="A64" s="27" t="s">
        <v>70</v>
      </c>
      <c r="B64" s="34" t="s">
        <v>71</v>
      </c>
      <c r="C64" s="35" t="s">
        <v>15</v>
      </c>
      <c r="D64" s="36">
        <v>20</v>
      </c>
      <c r="E64" s="37">
        <v>8</v>
      </c>
      <c r="F64" s="56"/>
      <c r="G64" s="57">
        <f t="shared" si="10"/>
        <v>0</v>
      </c>
      <c r="H64" s="17">
        <f t="shared" si="11"/>
        <v>0</v>
      </c>
      <c r="J64" s="24">
        <f t="shared" si="12"/>
        <v>40</v>
      </c>
      <c r="K64" s="25">
        <f t="shared" si="13"/>
        <v>0</v>
      </c>
      <c r="L64" s="26">
        <f t="shared" si="14"/>
        <v>0</v>
      </c>
    </row>
    <row r="65" spans="1:12" x14ac:dyDescent="0.2">
      <c r="A65" s="27" t="s">
        <v>72</v>
      </c>
      <c r="B65" s="34" t="s">
        <v>73</v>
      </c>
      <c r="C65" s="35" t="s">
        <v>15</v>
      </c>
      <c r="D65" s="36">
        <v>20</v>
      </c>
      <c r="E65" s="37">
        <v>8</v>
      </c>
      <c r="F65" s="56"/>
      <c r="G65" s="57">
        <f t="shared" si="10"/>
        <v>0</v>
      </c>
      <c r="H65" s="17">
        <f t="shared" si="11"/>
        <v>0</v>
      </c>
      <c r="J65" s="24">
        <f t="shared" si="12"/>
        <v>40</v>
      </c>
      <c r="K65" s="25">
        <f t="shared" si="13"/>
        <v>0</v>
      </c>
      <c r="L65" s="26">
        <f t="shared" si="14"/>
        <v>0</v>
      </c>
    </row>
    <row r="66" spans="1:12" x14ac:dyDescent="0.2">
      <c r="A66" s="27" t="s">
        <v>74</v>
      </c>
      <c r="B66" s="34" t="s">
        <v>75</v>
      </c>
      <c r="C66" s="35" t="s">
        <v>15</v>
      </c>
      <c r="D66" s="36">
        <v>20</v>
      </c>
      <c r="E66" s="37">
        <v>8</v>
      </c>
      <c r="F66" s="56"/>
      <c r="G66" s="57">
        <f t="shared" si="10"/>
        <v>0</v>
      </c>
      <c r="H66" s="17">
        <f t="shared" si="11"/>
        <v>0</v>
      </c>
      <c r="J66" s="24">
        <f t="shared" si="12"/>
        <v>40</v>
      </c>
      <c r="K66" s="25">
        <f t="shared" si="13"/>
        <v>0</v>
      </c>
      <c r="L66" s="26">
        <f t="shared" si="14"/>
        <v>0</v>
      </c>
    </row>
    <row r="67" spans="1:12" x14ac:dyDescent="0.2">
      <c r="A67" s="27" t="s">
        <v>76</v>
      </c>
      <c r="B67" s="34" t="s">
        <v>77</v>
      </c>
      <c r="C67" s="35" t="s">
        <v>15</v>
      </c>
      <c r="D67" s="36">
        <v>100</v>
      </c>
      <c r="E67" s="37">
        <v>8</v>
      </c>
      <c r="F67" s="56"/>
      <c r="G67" s="57">
        <f t="shared" si="10"/>
        <v>0</v>
      </c>
      <c r="H67" s="17">
        <f t="shared" si="11"/>
        <v>0</v>
      </c>
      <c r="J67" s="24">
        <f t="shared" si="12"/>
        <v>200</v>
      </c>
      <c r="K67" s="25">
        <f t="shared" si="13"/>
        <v>0</v>
      </c>
      <c r="L67" s="26">
        <f t="shared" si="14"/>
        <v>0</v>
      </c>
    </row>
    <row r="68" spans="1:12" ht="38.25" x14ac:dyDescent="0.2">
      <c r="A68" s="27" t="s">
        <v>78</v>
      </c>
      <c r="B68" s="34" t="s">
        <v>199</v>
      </c>
      <c r="C68" s="35" t="s">
        <v>15</v>
      </c>
      <c r="D68" s="36">
        <v>100</v>
      </c>
      <c r="E68" s="37">
        <v>8</v>
      </c>
      <c r="F68" s="56"/>
      <c r="G68" s="57">
        <f t="shared" si="10"/>
        <v>0</v>
      </c>
      <c r="H68" s="17">
        <f t="shared" si="11"/>
        <v>0</v>
      </c>
      <c r="J68" s="24">
        <f t="shared" si="12"/>
        <v>200</v>
      </c>
      <c r="K68" s="25">
        <f t="shared" si="13"/>
        <v>0</v>
      </c>
      <c r="L68" s="26">
        <f t="shared" si="14"/>
        <v>0</v>
      </c>
    </row>
    <row r="69" spans="1:12" ht="29.25" customHeight="1" x14ac:dyDescent="0.2">
      <c r="A69" s="27" t="s">
        <v>79</v>
      </c>
      <c r="B69" s="17" t="s">
        <v>80</v>
      </c>
      <c r="C69" s="18" t="s">
        <v>31</v>
      </c>
      <c r="D69" s="19">
        <v>2500</v>
      </c>
      <c r="E69" s="20">
        <v>8</v>
      </c>
      <c r="F69" s="56"/>
      <c r="G69" s="53">
        <f t="shared" si="10"/>
        <v>0</v>
      </c>
      <c r="H69" s="17">
        <f t="shared" si="11"/>
        <v>0</v>
      </c>
      <c r="J69" s="24">
        <f t="shared" si="12"/>
        <v>5000</v>
      </c>
      <c r="K69" s="25">
        <f t="shared" si="13"/>
        <v>0</v>
      </c>
      <c r="L69" s="26">
        <f t="shared" si="14"/>
        <v>0</v>
      </c>
    </row>
    <row r="70" spans="1:12" x14ac:dyDescent="0.2">
      <c r="A70" s="27" t="s">
        <v>81</v>
      </c>
      <c r="B70" s="34" t="s">
        <v>82</v>
      </c>
      <c r="C70" s="35" t="s">
        <v>15</v>
      </c>
      <c r="D70" s="36">
        <v>50</v>
      </c>
      <c r="E70" s="37">
        <v>8</v>
      </c>
      <c r="F70" s="56"/>
      <c r="G70" s="57">
        <f t="shared" si="10"/>
        <v>0</v>
      </c>
      <c r="H70" s="17">
        <f t="shared" si="11"/>
        <v>0</v>
      </c>
      <c r="J70" s="24">
        <f t="shared" si="12"/>
        <v>100</v>
      </c>
      <c r="K70" s="25">
        <f t="shared" si="13"/>
        <v>0</v>
      </c>
      <c r="L70" s="26">
        <f t="shared" si="14"/>
        <v>0</v>
      </c>
    </row>
    <row r="71" spans="1:12" x14ac:dyDescent="0.2">
      <c r="A71" s="27" t="s">
        <v>83</v>
      </c>
      <c r="B71" s="28" t="s">
        <v>84</v>
      </c>
      <c r="C71" s="29" t="s">
        <v>24</v>
      </c>
      <c r="D71" s="30">
        <v>10</v>
      </c>
      <c r="E71" s="31">
        <v>8</v>
      </c>
      <c r="F71" s="56"/>
      <c r="G71" s="53">
        <f t="shared" si="10"/>
        <v>0</v>
      </c>
      <c r="H71" s="17">
        <f t="shared" si="11"/>
        <v>0</v>
      </c>
      <c r="J71" s="24">
        <f t="shared" si="12"/>
        <v>20</v>
      </c>
      <c r="K71" s="25">
        <f t="shared" si="13"/>
        <v>0</v>
      </c>
      <c r="L71" s="26">
        <f t="shared" si="14"/>
        <v>0</v>
      </c>
    </row>
    <row r="72" spans="1:12" x14ac:dyDescent="0.2">
      <c r="A72" s="27" t="s">
        <v>85</v>
      </c>
      <c r="B72" s="28" t="s">
        <v>86</v>
      </c>
      <c r="C72" s="29" t="s">
        <v>24</v>
      </c>
      <c r="D72" s="30">
        <v>10</v>
      </c>
      <c r="E72" s="31">
        <v>8</v>
      </c>
      <c r="F72" s="56"/>
      <c r="G72" s="53">
        <f t="shared" ref="G72:G77" si="15">F72*D72</f>
        <v>0</v>
      </c>
      <c r="H72" s="17">
        <f t="shared" ref="H72:H78" si="16">G72*1.08</f>
        <v>0</v>
      </c>
      <c r="J72" s="24">
        <f t="shared" ref="J72:J77" si="17">D72*2</f>
        <v>20</v>
      </c>
      <c r="K72" s="25">
        <f t="shared" ref="K72:K77" si="18">J72*F72</f>
        <v>0</v>
      </c>
      <c r="L72" s="26">
        <f t="shared" ref="L72:L78" si="19">K72*1.08</f>
        <v>0</v>
      </c>
    </row>
    <row r="73" spans="1:12" x14ac:dyDescent="0.2">
      <c r="A73" s="27" t="s">
        <v>144</v>
      </c>
      <c r="B73" s="77" t="s">
        <v>118</v>
      </c>
      <c r="C73" s="78" t="s">
        <v>15</v>
      </c>
      <c r="D73" s="8">
        <v>250</v>
      </c>
      <c r="E73" s="79">
        <v>8</v>
      </c>
      <c r="F73" s="80"/>
      <c r="G73" s="53">
        <f t="shared" si="15"/>
        <v>0</v>
      </c>
      <c r="H73" s="77">
        <f t="shared" si="16"/>
        <v>0</v>
      </c>
      <c r="J73" s="24">
        <f t="shared" si="17"/>
        <v>500</v>
      </c>
      <c r="K73" s="25">
        <f t="shared" si="18"/>
        <v>0</v>
      </c>
      <c r="L73" s="26">
        <f t="shared" si="19"/>
        <v>0</v>
      </c>
    </row>
    <row r="74" spans="1:12" x14ac:dyDescent="0.2">
      <c r="A74" s="27" t="s">
        <v>146</v>
      </c>
      <c r="B74" s="77" t="s">
        <v>119</v>
      </c>
      <c r="C74" s="78" t="s">
        <v>15</v>
      </c>
      <c r="D74" s="8">
        <v>650</v>
      </c>
      <c r="E74" s="79">
        <v>8</v>
      </c>
      <c r="F74" s="80"/>
      <c r="G74" s="53">
        <f t="shared" si="15"/>
        <v>0</v>
      </c>
      <c r="H74" s="77">
        <f t="shared" si="16"/>
        <v>0</v>
      </c>
      <c r="J74" s="24">
        <f t="shared" si="17"/>
        <v>1300</v>
      </c>
      <c r="K74" s="25">
        <f t="shared" si="18"/>
        <v>0</v>
      </c>
      <c r="L74" s="26">
        <f t="shared" si="19"/>
        <v>0</v>
      </c>
    </row>
    <row r="75" spans="1:12" x14ac:dyDescent="0.2">
      <c r="A75" s="27" t="s">
        <v>148</v>
      </c>
      <c r="B75" s="81" t="s">
        <v>120</v>
      </c>
      <c r="C75" s="82" t="s">
        <v>15</v>
      </c>
      <c r="D75" s="83">
        <v>400</v>
      </c>
      <c r="E75" s="84">
        <v>8</v>
      </c>
      <c r="F75" s="80"/>
      <c r="G75" s="53">
        <f t="shared" si="15"/>
        <v>0</v>
      </c>
      <c r="H75" s="77">
        <f t="shared" si="16"/>
        <v>0</v>
      </c>
      <c r="J75" s="24">
        <f t="shared" si="17"/>
        <v>800</v>
      </c>
      <c r="K75" s="25">
        <f t="shared" si="18"/>
        <v>0</v>
      </c>
      <c r="L75" s="26">
        <f t="shared" si="19"/>
        <v>0</v>
      </c>
    </row>
    <row r="76" spans="1:12" x14ac:dyDescent="0.2">
      <c r="A76" s="27" t="s">
        <v>150</v>
      </c>
      <c r="B76" s="81" t="s">
        <v>121</v>
      </c>
      <c r="C76" s="82" t="s">
        <v>15</v>
      </c>
      <c r="D76" s="83">
        <v>150</v>
      </c>
      <c r="E76" s="84">
        <v>8</v>
      </c>
      <c r="F76" s="80"/>
      <c r="G76" s="53">
        <f t="shared" si="15"/>
        <v>0</v>
      </c>
      <c r="H76" s="77">
        <f t="shared" si="16"/>
        <v>0</v>
      </c>
      <c r="J76" s="24">
        <f t="shared" si="17"/>
        <v>300</v>
      </c>
      <c r="K76" s="25">
        <f t="shared" si="18"/>
        <v>0</v>
      </c>
      <c r="L76" s="26">
        <f t="shared" si="19"/>
        <v>0</v>
      </c>
    </row>
    <row r="77" spans="1:12" x14ac:dyDescent="0.2">
      <c r="A77" s="27" t="s">
        <v>200</v>
      </c>
      <c r="B77" s="77" t="s">
        <v>122</v>
      </c>
      <c r="C77" s="78" t="s">
        <v>15</v>
      </c>
      <c r="D77" s="8">
        <v>450</v>
      </c>
      <c r="E77" s="79">
        <v>8</v>
      </c>
      <c r="F77" s="80"/>
      <c r="G77" s="53">
        <f t="shared" si="15"/>
        <v>0</v>
      </c>
      <c r="H77" s="77">
        <f t="shared" si="16"/>
        <v>0</v>
      </c>
      <c r="J77" s="24">
        <f t="shared" si="17"/>
        <v>900</v>
      </c>
      <c r="K77" s="25">
        <f t="shared" si="18"/>
        <v>0</v>
      </c>
      <c r="L77" s="26">
        <f t="shared" si="19"/>
        <v>0</v>
      </c>
    </row>
    <row r="78" spans="1:12" ht="89.25" x14ac:dyDescent="0.2">
      <c r="A78" s="208" t="s">
        <v>201</v>
      </c>
      <c r="B78" s="34" t="s">
        <v>249</v>
      </c>
      <c r="C78" s="209" t="s">
        <v>15</v>
      </c>
      <c r="D78" s="36">
        <v>50</v>
      </c>
      <c r="E78" s="210">
        <v>8</v>
      </c>
      <c r="F78" s="80"/>
      <c r="G78" s="53">
        <f>F78*D78</f>
        <v>0</v>
      </c>
      <c r="H78" s="77">
        <f t="shared" si="16"/>
        <v>0</v>
      </c>
      <c r="J78" s="24">
        <f>D78*2</f>
        <v>100</v>
      </c>
      <c r="K78" s="25">
        <f>J78*F78</f>
        <v>0</v>
      </c>
      <c r="L78" s="26">
        <f t="shared" si="19"/>
        <v>0</v>
      </c>
    </row>
    <row r="79" spans="1:12" ht="18" customHeight="1" x14ac:dyDescent="0.2">
      <c r="A79" s="27">
        <v>25</v>
      </c>
      <c r="B79" s="77" t="s">
        <v>123</v>
      </c>
      <c r="C79" s="78" t="s">
        <v>15</v>
      </c>
      <c r="D79" s="8">
        <v>1000</v>
      </c>
      <c r="E79" s="79">
        <v>8</v>
      </c>
      <c r="F79" s="80"/>
      <c r="G79" s="53">
        <f>F79*D79</f>
        <v>0</v>
      </c>
      <c r="H79" s="77">
        <f>G79*1.08</f>
        <v>0</v>
      </c>
      <c r="J79" s="24">
        <f>D79*2</f>
        <v>2000</v>
      </c>
      <c r="K79" s="25">
        <f>J79*F79</f>
        <v>0</v>
      </c>
      <c r="L79" s="26">
        <f>K79*1.08</f>
        <v>0</v>
      </c>
    </row>
    <row r="80" spans="1:12" ht="15.75" customHeight="1" x14ac:dyDescent="0.2">
      <c r="A80" s="27">
        <v>26</v>
      </c>
      <c r="B80" s="77" t="s">
        <v>211</v>
      </c>
      <c r="C80" s="78" t="s">
        <v>15</v>
      </c>
      <c r="D80" s="8">
        <v>200</v>
      </c>
      <c r="E80" s="79">
        <v>8</v>
      </c>
      <c r="F80" s="80"/>
      <c r="G80" s="53">
        <f>F80*D80</f>
        <v>0</v>
      </c>
      <c r="H80" s="77">
        <f>G80*1.08</f>
        <v>0</v>
      </c>
      <c r="J80" s="24">
        <f>D80*2</f>
        <v>400</v>
      </c>
      <c r="K80" s="25">
        <f>J80*F80</f>
        <v>0</v>
      </c>
      <c r="L80" s="26">
        <f>K80*1.08</f>
        <v>0</v>
      </c>
    </row>
    <row r="81" spans="1:13" ht="14.85" customHeight="1" x14ac:dyDescent="0.2">
      <c r="A81" s="252" t="s">
        <v>87</v>
      </c>
      <c r="B81" s="253"/>
      <c r="C81" s="252"/>
      <c r="D81" s="252"/>
      <c r="E81" s="252"/>
      <c r="F81" s="58"/>
      <c r="G81" s="59"/>
      <c r="H81" s="60"/>
      <c r="I81" s="60"/>
      <c r="J81" s="47"/>
      <c r="K81" s="60"/>
      <c r="L81" s="60"/>
    </row>
    <row r="82" spans="1:13" ht="27" customHeight="1" x14ac:dyDescent="0.2">
      <c r="A82" s="214">
        <v>1</v>
      </c>
      <c r="B82" s="151" t="s">
        <v>202</v>
      </c>
      <c r="C82" s="150" t="s">
        <v>24</v>
      </c>
      <c r="D82" s="36">
        <v>500</v>
      </c>
      <c r="E82" s="37">
        <v>8</v>
      </c>
      <c r="F82" s="56"/>
      <c r="G82" s="57">
        <f>F82*D82</f>
        <v>0</v>
      </c>
      <c r="H82" s="17">
        <f>G82*1.08</f>
        <v>0</v>
      </c>
      <c r="I82" s="149"/>
      <c r="J82" s="24">
        <f>D82*2</f>
        <v>1000</v>
      </c>
      <c r="K82" s="25">
        <f>J82*F82</f>
        <v>0</v>
      </c>
      <c r="L82" s="26">
        <f>K82*1.08</f>
        <v>0</v>
      </c>
    </row>
    <row r="83" spans="1:13" ht="27" customHeight="1" x14ac:dyDescent="0.2">
      <c r="A83" s="142">
        <v>2</v>
      </c>
      <c r="B83" s="152" t="s">
        <v>242</v>
      </c>
      <c r="C83" s="150" t="s">
        <v>15</v>
      </c>
      <c r="D83" s="36">
        <v>300</v>
      </c>
      <c r="E83" s="37">
        <v>8</v>
      </c>
      <c r="F83" s="56"/>
      <c r="G83" s="57">
        <f>F83*D83</f>
        <v>0</v>
      </c>
      <c r="H83" s="17">
        <f>G83*1.08</f>
        <v>0</v>
      </c>
      <c r="J83" s="24">
        <f>D83*2</f>
        <v>600</v>
      </c>
      <c r="K83" s="25">
        <f>J83*F83</f>
        <v>0</v>
      </c>
      <c r="L83" s="26">
        <f>K83*1.08</f>
        <v>0</v>
      </c>
    </row>
    <row r="84" spans="1:13" ht="25.5" x14ac:dyDescent="0.2">
      <c r="A84" s="142">
        <v>3</v>
      </c>
      <c r="B84" s="152" t="s">
        <v>243</v>
      </c>
      <c r="C84" s="150" t="s">
        <v>15</v>
      </c>
      <c r="D84" s="36">
        <v>10</v>
      </c>
      <c r="E84" s="37">
        <v>8</v>
      </c>
      <c r="F84" s="56"/>
      <c r="G84" s="57">
        <f>F84*D84</f>
        <v>0</v>
      </c>
      <c r="H84" s="17">
        <f>G84*1.08</f>
        <v>0</v>
      </c>
      <c r="J84" s="24">
        <f>D84*2</f>
        <v>20</v>
      </c>
      <c r="K84" s="25">
        <f>J84*F84</f>
        <v>0</v>
      </c>
      <c r="L84" s="26">
        <f>K84*1.08</f>
        <v>0</v>
      </c>
    </row>
    <row r="85" spans="1:13" ht="14.85" customHeight="1" thickBot="1" x14ac:dyDescent="0.25">
      <c r="A85" s="234" t="s">
        <v>88</v>
      </c>
      <c r="B85" s="254"/>
      <c r="C85" s="234"/>
      <c r="D85" s="234"/>
      <c r="E85" s="234"/>
      <c r="F85" s="178"/>
      <c r="G85" s="179"/>
      <c r="H85" s="180"/>
      <c r="I85" s="60"/>
      <c r="J85" s="47"/>
      <c r="K85" s="60"/>
      <c r="L85" s="60"/>
    </row>
    <row r="86" spans="1:13" ht="50.25" customHeight="1" x14ac:dyDescent="0.2">
      <c r="A86" s="183"/>
      <c r="B86" s="246" t="s">
        <v>198</v>
      </c>
      <c r="C86" s="247"/>
      <c r="D86" s="247"/>
      <c r="E86" s="247"/>
      <c r="F86" s="247"/>
      <c r="G86" s="247"/>
      <c r="H86" s="248"/>
      <c r="I86" s="139"/>
      <c r="J86" s="140"/>
      <c r="K86" s="138"/>
      <c r="L86" s="138"/>
    </row>
    <row r="87" spans="1:13" ht="16.5" customHeight="1" x14ac:dyDescent="0.2">
      <c r="A87" s="184">
        <v>1</v>
      </c>
      <c r="B87" s="193" t="s">
        <v>214</v>
      </c>
      <c r="C87" s="35" t="s">
        <v>15</v>
      </c>
      <c r="D87" s="36">
        <v>350</v>
      </c>
      <c r="E87" s="37">
        <v>8</v>
      </c>
      <c r="F87" s="61"/>
      <c r="G87" s="53">
        <f t="shared" ref="G87:G93" si="20">F87*D87</f>
        <v>0</v>
      </c>
      <c r="H87" s="169">
        <f t="shared" ref="H87:H92" si="21">G87*1.08</f>
        <v>0</v>
      </c>
      <c r="J87" s="24">
        <f t="shared" ref="J87:J93" si="22">D87*2</f>
        <v>700</v>
      </c>
      <c r="K87" s="25">
        <f t="shared" ref="K87:K93" si="23">J87*F87</f>
        <v>0</v>
      </c>
      <c r="L87" s="26">
        <f t="shared" ref="L87:L93" si="24">K87*1.08</f>
        <v>0</v>
      </c>
      <c r="M87" s="141"/>
    </row>
    <row r="88" spans="1:13" ht="16.5" customHeight="1" x14ac:dyDescent="0.2">
      <c r="A88" s="184">
        <v>2</v>
      </c>
      <c r="B88" s="192" t="s">
        <v>215</v>
      </c>
      <c r="C88" s="35" t="s">
        <v>15</v>
      </c>
      <c r="D88" s="36">
        <v>2500</v>
      </c>
      <c r="E88" s="37">
        <v>8</v>
      </c>
      <c r="F88" s="61"/>
      <c r="G88" s="53">
        <f t="shared" si="20"/>
        <v>0</v>
      </c>
      <c r="H88" s="169">
        <f t="shared" si="21"/>
        <v>0</v>
      </c>
      <c r="J88" s="24">
        <f t="shared" si="22"/>
        <v>5000</v>
      </c>
      <c r="K88" s="25">
        <f t="shared" si="23"/>
        <v>0</v>
      </c>
      <c r="L88" s="26">
        <f t="shared" si="24"/>
        <v>0</v>
      </c>
      <c r="M88" s="141"/>
    </row>
    <row r="89" spans="1:13" ht="16.5" customHeight="1" x14ac:dyDescent="0.2">
      <c r="A89" s="184">
        <v>3</v>
      </c>
      <c r="B89" s="143" t="s">
        <v>216</v>
      </c>
      <c r="C89" s="35" t="s">
        <v>15</v>
      </c>
      <c r="D89" s="36">
        <v>5000</v>
      </c>
      <c r="E89" s="37">
        <v>8</v>
      </c>
      <c r="F89" s="61"/>
      <c r="G89" s="53">
        <f t="shared" si="20"/>
        <v>0</v>
      </c>
      <c r="H89" s="169">
        <f t="shared" si="21"/>
        <v>0</v>
      </c>
      <c r="J89" s="24">
        <f t="shared" si="22"/>
        <v>10000</v>
      </c>
      <c r="K89" s="25">
        <f t="shared" si="23"/>
        <v>0</v>
      </c>
      <c r="L89" s="26">
        <f t="shared" si="24"/>
        <v>0</v>
      </c>
      <c r="M89" s="141"/>
    </row>
    <row r="90" spans="1:13" ht="16.5" customHeight="1" x14ac:dyDescent="0.2">
      <c r="A90" s="184">
        <v>4</v>
      </c>
      <c r="B90" s="144" t="s">
        <v>217</v>
      </c>
      <c r="C90" s="35" t="s">
        <v>15</v>
      </c>
      <c r="D90" s="36">
        <v>1200</v>
      </c>
      <c r="E90" s="37">
        <v>8</v>
      </c>
      <c r="F90" s="61"/>
      <c r="G90" s="53">
        <f t="shared" si="20"/>
        <v>0</v>
      </c>
      <c r="H90" s="169">
        <f t="shared" si="21"/>
        <v>0</v>
      </c>
      <c r="J90" s="24">
        <f t="shared" si="22"/>
        <v>2400</v>
      </c>
      <c r="K90" s="25">
        <f t="shared" si="23"/>
        <v>0</v>
      </c>
      <c r="L90" s="26">
        <f t="shared" si="24"/>
        <v>0</v>
      </c>
      <c r="M90" s="141"/>
    </row>
    <row r="91" spans="1:13" ht="16.5" customHeight="1" x14ac:dyDescent="0.2">
      <c r="A91" s="184">
        <v>5</v>
      </c>
      <c r="B91" s="137" t="s">
        <v>218</v>
      </c>
      <c r="C91" s="35" t="s">
        <v>15</v>
      </c>
      <c r="D91" s="185">
        <v>300</v>
      </c>
      <c r="E91" s="37">
        <v>8</v>
      </c>
      <c r="F91" s="61"/>
      <c r="G91" s="53">
        <f t="shared" si="20"/>
        <v>0</v>
      </c>
      <c r="H91" s="169">
        <f t="shared" si="21"/>
        <v>0</v>
      </c>
      <c r="J91" s="24">
        <f t="shared" si="22"/>
        <v>600</v>
      </c>
      <c r="K91" s="25">
        <f t="shared" si="23"/>
        <v>0</v>
      </c>
      <c r="L91" s="26">
        <f t="shared" si="24"/>
        <v>0</v>
      </c>
      <c r="M91" s="141"/>
    </row>
    <row r="92" spans="1:13" ht="16.5" customHeight="1" thickBot="1" x14ac:dyDescent="0.25">
      <c r="A92" s="186">
        <v>6</v>
      </c>
      <c r="B92" s="187" t="s">
        <v>219</v>
      </c>
      <c r="C92" s="172" t="s">
        <v>15</v>
      </c>
      <c r="D92" s="173">
        <v>300</v>
      </c>
      <c r="E92" s="174">
        <v>8</v>
      </c>
      <c r="F92" s="188"/>
      <c r="G92" s="176">
        <f t="shared" si="20"/>
        <v>0</v>
      </c>
      <c r="H92" s="177">
        <f t="shared" si="21"/>
        <v>0</v>
      </c>
      <c r="J92" s="24">
        <f t="shared" si="22"/>
        <v>600</v>
      </c>
      <c r="K92" s="25">
        <f t="shared" si="23"/>
        <v>0</v>
      </c>
      <c r="L92" s="26">
        <f t="shared" si="24"/>
        <v>0</v>
      </c>
      <c r="M92" s="141"/>
    </row>
    <row r="93" spans="1:13" ht="27.75" customHeight="1" x14ac:dyDescent="0.2">
      <c r="A93" s="160">
        <v>7</v>
      </c>
      <c r="B93" s="199" t="s">
        <v>203</v>
      </c>
      <c r="C93" s="162" t="s">
        <v>31</v>
      </c>
      <c r="D93" s="163">
        <v>1000</v>
      </c>
      <c r="E93" s="164">
        <v>8</v>
      </c>
      <c r="F93" s="165"/>
      <c r="G93" s="181">
        <f t="shared" si="20"/>
        <v>0</v>
      </c>
      <c r="H93" s="182">
        <f>G93*1.08</f>
        <v>0</v>
      </c>
      <c r="J93" s="24">
        <f t="shared" si="22"/>
        <v>2000</v>
      </c>
      <c r="K93" s="25">
        <f t="shared" si="23"/>
        <v>0</v>
      </c>
      <c r="L93" s="26">
        <f t="shared" si="24"/>
        <v>0</v>
      </c>
      <c r="M93" s="141"/>
    </row>
    <row r="94" spans="1:13" ht="15.75" customHeight="1" x14ac:dyDescent="0.2">
      <c r="A94" s="27">
        <v>8</v>
      </c>
      <c r="B94" s="17" t="s">
        <v>90</v>
      </c>
      <c r="C94" s="18" t="s">
        <v>24</v>
      </c>
      <c r="D94" s="19">
        <v>45</v>
      </c>
      <c r="E94" s="20">
        <v>8</v>
      </c>
      <c r="F94" s="56"/>
      <c r="G94" s="53">
        <f t="shared" ref="G94:G112" si="25">F94*D94</f>
        <v>0</v>
      </c>
      <c r="H94" s="17">
        <f t="shared" ref="H94:H112" si="26">G94*1.08</f>
        <v>0</v>
      </c>
      <c r="J94" s="24">
        <f t="shared" ref="J94:J112" si="27">D94*2</f>
        <v>90</v>
      </c>
      <c r="K94" s="25">
        <f t="shared" ref="K94:K112" si="28">J94*F94</f>
        <v>0</v>
      </c>
      <c r="L94" s="26">
        <f t="shared" ref="L94:L112" si="29">K94*1.08</f>
        <v>0</v>
      </c>
      <c r="M94" s="141"/>
    </row>
    <row r="95" spans="1:13" ht="15.75" customHeight="1" x14ac:dyDescent="0.2">
      <c r="A95" s="27">
        <v>9</v>
      </c>
      <c r="B95" s="17" t="s">
        <v>91</v>
      </c>
      <c r="C95" s="18" t="s">
        <v>24</v>
      </c>
      <c r="D95" s="19">
        <v>20</v>
      </c>
      <c r="E95" s="20">
        <v>8</v>
      </c>
      <c r="F95" s="56"/>
      <c r="G95" s="53">
        <f t="shared" si="25"/>
        <v>0</v>
      </c>
      <c r="H95" s="17">
        <f t="shared" si="26"/>
        <v>0</v>
      </c>
      <c r="J95" s="24">
        <f t="shared" si="27"/>
        <v>40</v>
      </c>
      <c r="K95" s="25">
        <f t="shared" si="28"/>
        <v>0</v>
      </c>
      <c r="L95" s="26">
        <f t="shared" si="29"/>
        <v>0</v>
      </c>
      <c r="M95" s="141"/>
    </row>
    <row r="96" spans="1:13" ht="25.5" customHeight="1" x14ac:dyDescent="0.2">
      <c r="A96" s="27">
        <v>10</v>
      </c>
      <c r="B96" s="17" t="s">
        <v>92</v>
      </c>
      <c r="C96" s="18" t="s">
        <v>24</v>
      </c>
      <c r="D96" s="19">
        <v>30</v>
      </c>
      <c r="E96" s="20">
        <v>8</v>
      </c>
      <c r="F96" s="56"/>
      <c r="G96" s="53">
        <f t="shared" si="25"/>
        <v>0</v>
      </c>
      <c r="H96" s="17">
        <f t="shared" si="26"/>
        <v>0</v>
      </c>
      <c r="J96" s="24">
        <f t="shared" si="27"/>
        <v>60</v>
      </c>
      <c r="K96" s="25">
        <f t="shared" si="28"/>
        <v>0</v>
      </c>
      <c r="L96" s="26">
        <f t="shared" si="29"/>
        <v>0</v>
      </c>
      <c r="M96" s="141"/>
    </row>
    <row r="97" spans="1:13" ht="16.5" customHeight="1" x14ac:dyDescent="0.2">
      <c r="A97" s="27">
        <v>11</v>
      </c>
      <c r="B97" s="17" t="s">
        <v>93</v>
      </c>
      <c r="C97" s="18" t="s">
        <v>24</v>
      </c>
      <c r="D97" s="19">
        <v>60</v>
      </c>
      <c r="E97" s="20">
        <v>8</v>
      </c>
      <c r="F97" s="56"/>
      <c r="G97" s="53">
        <f t="shared" si="25"/>
        <v>0</v>
      </c>
      <c r="H97" s="17">
        <f t="shared" si="26"/>
        <v>0</v>
      </c>
      <c r="J97" s="24">
        <f t="shared" si="27"/>
        <v>120</v>
      </c>
      <c r="K97" s="25">
        <f t="shared" si="28"/>
        <v>0</v>
      </c>
      <c r="L97" s="26">
        <f t="shared" si="29"/>
        <v>0</v>
      </c>
      <c r="M97" s="141"/>
    </row>
    <row r="98" spans="1:13" ht="26.25" customHeight="1" x14ac:dyDescent="0.2">
      <c r="A98" s="27">
        <v>12</v>
      </c>
      <c r="B98" s="17" t="s">
        <v>94</v>
      </c>
      <c r="C98" s="18" t="s">
        <v>24</v>
      </c>
      <c r="D98" s="19">
        <v>80</v>
      </c>
      <c r="E98" s="20">
        <v>8</v>
      </c>
      <c r="F98" s="56"/>
      <c r="G98" s="53">
        <f t="shared" si="25"/>
        <v>0</v>
      </c>
      <c r="H98" s="17">
        <f t="shared" si="26"/>
        <v>0</v>
      </c>
      <c r="J98" s="24">
        <f t="shared" si="27"/>
        <v>160</v>
      </c>
      <c r="K98" s="25">
        <f t="shared" si="28"/>
        <v>0</v>
      </c>
      <c r="L98" s="26">
        <f t="shared" si="29"/>
        <v>0</v>
      </c>
      <c r="M98" s="141"/>
    </row>
    <row r="99" spans="1:13" ht="30" customHeight="1" x14ac:dyDescent="0.2">
      <c r="A99" s="27">
        <v>13</v>
      </c>
      <c r="B99" s="34" t="s">
        <v>95</v>
      </c>
      <c r="C99" s="35" t="s">
        <v>15</v>
      </c>
      <c r="D99" s="36">
        <v>20</v>
      </c>
      <c r="E99" s="37">
        <v>8</v>
      </c>
      <c r="F99" s="61"/>
      <c r="G99" s="57">
        <f t="shared" si="25"/>
        <v>0</v>
      </c>
      <c r="H99" s="34">
        <f t="shared" si="26"/>
        <v>0</v>
      </c>
      <c r="J99" s="24">
        <f t="shared" si="27"/>
        <v>40</v>
      </c>
      <c r="K99" s="25">
        <f t="shared" si="28"/>
        <v>0</v>
      </c>
      <c r="L99" s="26">
        <f t="shared" si="29"/>
        <v>0</v>
      </c>
      <c r="M99" s="141"/>
    </row>
    <row r="100" spans="1:13" ht="30" customHeight="1" thickBot="1" x14ac:dyDescent="0.25">
      <c r="A100" s="153">
        <v>14</v>
      </c>
      <c r="B100" s="154" t="s">
        <v>96</v>
      </c>
      <c r="C100" s="155" t="s">
        <v>15</v>
      </c>
      <c r="D100" s="156">
        <v>10</v>
      </c>
      <c r="E100" s="157">
        <v>8</v>
      </c>
      <c r="F100" s="158"/>
      <c r="G100" s="159">
        <f t="shared" si="25"/>
        <v>0</v>
      </c>
      <c r="H100" s="154">
        <f t="shared" si="26"/>
        <v>0</v>
      </c>
      <c r="J100" s="24">
        <f t="shared" si="27"/>
        <v>20</v>
      </c>
      <c r="K100" s="25">
        <f t="shared" si="28"/>
        <v>0</v>
      </c>
      <c r="L100" s="26">
        <f t="shared" si="29"/>
        <v>0</v>
      </c>
      <c r="M100" s="141"/>
    </row>
    <row r="101" spans="1:13" ht="42.75" customHeight="1" x14ac:dyDescent="0.2">
      <c r="A101" s="167"/>
      <c r="B101" s="236" t="s">
        <v>252</v>
      </c>
      <c r="C101" s="237"/>
      <c r="D101" s="237"/>
      <c r="E101" s="237"/>
      <c r="F101" s="237"/>
      <c r="G101" s="237"/>
      <c r="H101" s="238"/>
      <c r="J101" s="24"/>
      <c r="K101" s="25"/>
      <c r="L101" s="26"/>
      <c r="M101" s="141"/>
    </row>
    <row r="102" spans="1:13" ht="16.5" customHeight="1" x14ac:dyDescent="0.2">
      <c r="A102" s="168">
        <v>15</v>
      </c>
      <c r="B102" s="136" t="s">
        <v>195</v>
      </c>
      <c r="C102" s="18" t="s">
        <v>20</v>
      </c>
      <c r="D102" s="19">
        <v>200</v>
      </c>
      <c r="E102" s="20">
        <v>8</v>
      </c>
      <c r="F102" s="56"/>
      <c r="G102" s="53">
        <f t="shared" si="25"/>
        <v>0</v>
      </c>
      <c r="H102" s="169">
        <f t="shared" si="26"/>
        <v>0</v>
      </c>
      <c r="J102" s="24">
        <f t="shared" si="27"/>
        <v>400</v>
      </c>
      <c r="K102" s="25">
        <f t="shared" si="28"/>
        <v>0</v>
      </c>
      <c r="L102" s="26">
        <f t="shared" si="29"/>
        <v>0</v>
      </c>
      <c r="M102" s="141"/>
    </row>
    <row r="103" spans="1:13" ht="16.5" customHeight="1" x14ac:dyDescent="0.2">
      <c r="A103" s="168">
        <v>16</v>
      </c>
      <c r="B103" s="136" t="s">
        <v>194</v>
      </c>
      <c r="C103" s="18" t="s">
        <v>20</v>
      </c>
      <c r="D103" s="19">
        <v>100</v>
      </c>
      <c r="E103" s="20">
        <v>8</v>
      </c>
      <c r="F103" s="56"/>
      <c r="G103" s="53">
        <f t="shared" si="25"/>
        <v>0</v>
      </c>
      <c r="H103" s="169">
        <f t="shared" si="26"/>
        <v>0</v>
      </c>
      <c r="J103" s="24">
        <f t="shared" si="27"/>
        <v>200</v>
      </c>
      <c r="K103" s="25">
        <f t="shared" si="28"/>
        <v>0</v>
      </c>
      <c r="L103" s="26">
        <f t="shared" si="29"/>
        <v>0</v>
      </c>
      <c r="M103" s="141"/>
    </row>
    <row r="104" spans="1:13" ht="16.5" customHeight="1" x14ac:dyDescent="0.2">
      <c r="A104" s="168">
        <v>17</v>
      </c>
      <c r="B104" s="136" t="s">
        <v>196</v>
      </c>
      <c r="C104" s="18" t="s">
        <v>20</v>
      </c>
      <c r="D104" s="19">
        <v>100</v>
      </c>
      <c r="E104" s="20">
        <v>8</v>
      </c>
      <c r="F104" s="56"/>
      <c r="G104" s="53">
        <f t="shared" si="25"/>
        <v>0</v>
      </c>
      <c r="H104" s="169">
        <f t="shared" si="26"/>
        <v>0</v>
      </c>
      <c r="J104" s="24">
        <f t="shared" si="27"/>
        <v>200</v>
      </c>
      <c r="K104" s="25">
        <f t="shared" si="28"/>
        <v>0</v>
      </c>
      <c r="L104" s="26">
        <f t="shared" si="29"/>
        <v>0</v>
      </c>
      <c r="M104" s="141"/>
    </row>
    <row r="105" spans="1:13" ht="16.5" customHeight="1" thickBot="1" x14ac:dyDescent="0.25">
      <c r="A105" s="170">
        <v>18</v>
      </c>
      <c r="B105" s="171" t="s">
        <v>197</v>
      </c>
      <c r="C105" s="172" t="s">
        <v>20</v>
      </c>
      <c r="D105" s="173">
        <v>50</v>
      </c>
      <c r="E105" s="174">
        <v>8</v>
      </c>
      <c r="F105" s="175"/>
      <c r="G105" s="176">
        <f t="shared" si="25"/>
        <v>0</v>
      </c>
      <c r="H105" s="177">
        <f t="shared" si="26"/>
        <v>0</v>
      </c>
      <c r="J105" s="24">
        <f t="shared" si="27"/>
        <v>100</v>
      </c>
      <c r="K105" s="25">
        <f t="shared" si="28"/>
        <v>0</v>
      </c>
      <c r="L105" s="26">
        <f t="shared" si="29"/>
        <v>0</v>
      </c>
      <c r="M105" s="141"/>
    </row>
    <row r="106" spans="1:13" x14ac:dyDescent="0.2">
      <c r="A106" s="160">
        <v>19</v>
      </c>
      <c r="B106" s="161" t="s">
        <v>97</v>
      </c>
      <c r="C106" s="162" t="s">
        <v>15</v>
      </c>
      <c r="D106" s="163">
        <v>500</v>
      </c>
      <c r="E106" s="164">
        <v>8</v>
      </c>
      <c r="F106" s="165"/>
      <c r="G106" s="166">
        <f t="shared" si="25"/>
        <v>0</v>
      </c>
      <c r="H106" s="161">
        <f t="shared" si="26"/>
        <v>0</v>
      </c>
      <c r="J106" s="24">
        <f t="shared" si="27"/>
        <v>1000</v>
      </c>
      <c r="K106" s="25">
        <f t="shared" si="28"/>
        <v>0</v>
      </c>
      <c r="L106" s="26">
        <f t="shared" si="29"/>
        <v>0</v>
      </c>
      <c r="M106" s="141"/>
    </row>
    <row r="107" spans="1:13" ht="38.25" x14ac:dyDescent="0.2">
      <c r="A107" s="27">
        <v>20</v>
      </c>
      <c r="B107" s="34" t="s">
        <v>99</v>
      </c>
      <c r="C107" s="35" t="s">
        <v>24</v>
      </c>
      <c r="D107" s="36">
        <v>100</v>
      </c>
      <c r="E107" s="37">
        <v>8</v>
      </c>
      <c r="F107" s="56"/>
      <c r="G107" s="57">
        <f t="shared" si="25"/>
        <v>0</v>
      </c>
      <c r="H107" s="17">
        <f t="shared" si="26"/>
        <v>0</v>
      </c>
      <c r="J107" s="24">
        <f t="shared" si="27"/>
        <v>200</v>
      </c>
      <c r="K107" s="25">
        <f t="shared" si="28"/>
        <v>0</v>
      </c>
      <c r="L107" s="26">
        <f t="shared" si="29"/>
        <v>0</v>
      </c>
      <c r="M107" s="141"/>
    </row>
    <row r="108" spans="1:13" ht="63.75" x14ac:dyDescent="0.2">
      <c r="A108" s="208">
        <v>22</v>
      </c>
      <c r="B108" s="211" t="s">
        <v>235</v>
      </c>
      <c r="C108" s="209" t="s">
        <v>31</v>
      </c>
      <c r="D108" s="36">
        <v>50</v>
      </c>
      <c r="E108" s="215">
        <v>8</v>
      </c>
      <c r="F108" s="216"/>
      <c r="G108" s="211">
        <f>F108*D108</f>
        <v>0</v>
      </c>
      <c r="H108" s="211">
        <f>G108*1.08</f>
        <v>0</v>
      </c>
      <c r="J108" s="24">
        <f>D108*2</f>
        <v>100</v>
      </c>
      <c r="K108" s="25">
        <f>J108*F108</f>
        <v>0</v>
      </c>
      <c r="L108" s="26">
        <f>K108*1.08</f>
        <v>0</v>
      </c>
      <c r="M108" s="141"/>
    </row>
    <row r="109" spans="1:13" x14ac:dyDescent="0.2">
      <c r="A109" s="27">
        <v>23</v>
      </c>
      <c r="B109" s="28" t="s">
        <v>100</v>
      </c>
      <c r="C109" s="29" t="s">
        <v>24</v>
      </c>
      <c r="D109" s="30">
        <v>10</v>
      </c>
      <c r="E109" s="31">
        <v>8</v>
      </c>
      <c r="F109" s="39"/>
      <c r="G109" s="40">
        <f t="shared" si="25"/>
        <v>0</v>
      </c>
      <c r="H109" s="41">
        <f t="shared" si="26"/>
        <v>0</v>
      </c>
      <c r="J109" s="24">
        <f t="shared" si="27"/>
        <v>20</v>
      </c>
      <c r="K109" s="25">
        <f t="shared" si="28"/>
        <v>0</v>
      </c>
      <c r="L109" s="26">
        <f t="shared" si="29"/>
        <v>0</v>
      </c>
      <c r="M109" s="141"/>
    </row>
    <row r="110" spans="1:13" x14ac:dyDescent="0.2">
      <c r="A110" s="27">
        <v>24</v>
      </c>
      <c r="B110" s="28" t="s">
        <v>101</v>
      </c>
      <c r="C110" s="29" t="s">
        <v>24</v>
      </c>
      <c r="D110" s="30">
        <v>10</v>
      </c>
      <c r="E110" s="31">
        <v>8</v>
      </c>
      <c r="F110" s="39"/>
      <c r="G110" s="40">
        <f t="shared" si="25"/>
        <v>0</v>
      </c>
      <c r="H110" s="41">
        <f t="shared" si="26"/>
        <v>0</v>
      </c>
      <c r="J110" s="24">
        <f t="shared" si="27"/>
        <v>20</v>
      </c>
      <c r="K110" s="25">
        <f t="shared" si="28"/>
        <v>0</v>
      </c>
      <c r="L110" s="26">
        <f t="shared" si="29"/>
        <v>0</v>
      </c>
      <c r="M110" s="141"/>
    </row>
    <row r="111" spans="1:13" x14ac:dyDescent="0.2">
      <c r="A111" s="27">
        <v>25</v>
      </c>
      <c r="B111" s="28" t="s">
        <v>102</v>
      </c>
      <c r="C111" s="29" t="s">
        <v>24</v>
      </c>
      <c r="D111" s="30">
        <v>10</v>
      </c>
      <c r="E111" s="31">
        <v>8</v>
      </c>
      <c r="F111" s="39"/>
      <c r="G111" s="40">
        <f t="shared" si="25"/>
        <v>0</v>
      </c>
      <c r="H111" s="41">
        <f t="shared" si="26"/>
        <v>0</v>
      </c>
      <c r="J111" s="24">
        <f t="shared" si="27"/>
        <v>20</v>
      </c>
      <c r="K111" s="25">
        <f t="shared" si="28"/>
        <v>0</v>
      </c>
      <c r="L111" s="26">
        <f t="shared" si="29"/>
        <v>0</v>
      </c>
      <c r="M111" s="141"/>
    </row>
    <row r="112" spans="1:13" x14ac:dyDescent="0.2">
      <c r="A112" s="27">
        <v>26</v>
      </c>
      <c r="B112" s="28" t="s">
        <v>103</v>
      </c>
      <c r="C112" s="29" t="s">
        <v>24</v>
      </c>
      <c r="D112" s="30">
        <v>10</v>
      </c>
      <c r="E112" s="31">
        <v>8</v>
      </c>
      <c r="F112" s="39"/>
      <c r="G112" s="40">
        <f t="shared" si="25"/>
        <v>0</v>
      </c>
      <c r="H112" s="41">
        <f t="shared" si="26"/>
        <v>0</v>
      </c>
      <c r="J112" s="24">
        <f t="shared" si="27"/>
        <v>20</v>
      </c>
      <c r="K112" s="25">
        <f t="shared" si="28"/>
        <v>0</v>
      </c>
      <c r="L112" s="26">
        <f t="shared" si="29"/>
        <v>0</v>
      </c>
      <c r="M112" s="141"/>
    </row>
    <row r="113" spans="1:12" ht="14.85" customHeight="1" x14ac:dyDescent="0.2">
      <c r="A113" s="234" t="s">
        <v>89</v>
      </c>
      <c r="B113" s="234"/>
      <c r="C113" s="234"/>
      <c r="D113" s="234"/>
      <c r="E113" s="234"/>
      <c r="F113" s="62"/>
      <c r="G113" s="63"/>
      <c r="H113" s="63"/>
      <c r="I113" s="63"/>
      <c r="J113" s="63"/>
      <c r="K113" s="63"/>
      <c r="L113" s="63"/>
    </row>
    <row r="114" spans="1:12" ht="248.25" customHeight="1" x14ac:dyDescent="0.2">
      <c r="A114" s="64">
        <v>1</v>
      </c>
      <c r="B114" s="65" t="s">
        <v>105</v>
      </c>
      <c r="C114" s="65" t="s">
        <v>20</v>
      </c>
      <c r="D114" s="66">
        <v>30</v>
      </c>
      <c r="E114" s="67">
        <v>8</v>
      </c>
      <c r="F114" s="68"/>
      <c r="G114" s="69">
        <f>F114*D114</f>
        <v>0</v>
      </c>
      <c r="H114" s="70">
        <f>G114*1.08</f>
        <v>0</v>
      </c>
      <c r="J114" s="24">
        <f>D114*2</f>
        <v>60</v>
      </c>
      <c r="K114" s="25">
        <f>J114*F114</f>
        <v>0</v>
      </c>
      <c r="L114" s="26">
        <f>K114*1.08</f>
        <v>0</v>
      </c>
    </row>
    <row r="115" spans="1:12" ht="14.85" customHeight="1" x14ac:dyDescent="0.2">
      <c r="A115" s="235" t="s">
        <v>104</v>
      </c>
      <c r="B115" s="235"/>
      <c r="C115" s="235"/>
      <c r="D115" s="235"/>
      <c r="E115" s="235"/>
      <c r="F115" s="71"/>
      <c r="G115" s="72"/>
      <c r="H115" s="72"/>
      <c r="I115" s="73"/>
      <c r="J115" s="73"/>
      <c r="K115" s="73"/>
      <c r="L115" s="73"/>
    </row>
    <row r="116" spans="1:12" x14ac:dyDescent="0.2">
      <c r="A116" s="27" t="s">
        <v>51</v>
      </c>
      <c r="B116" s="17" t="s">
        <v>107</v>
      </c>
      <c r="C116" s="18" t="s">
        <v>15</v>
      </c>
      <c r="D116" s="19">
        <v>100</v>
      </c>
      <c r="E116" s="20">
        <v>8</v>
      </c>
      <c r="F116" s="21"/>
      <c r="G116" s="22">
        <f t="shared" ref="G116:G122" si="30">F116*D116</f>
        <v>0</v>
      </c>
      <c r="H116" s="23">
        <f t="shared" ref="H116:H122" si="31">G116*1.08</f>
        <v>0</v>
      </c>
      <c r="J116" s="24">
        <f t="shared" ref="J116:J122" si="32">D116*2</f>
        <v>200</v>
      </c>
      <c r="K116" s="25">
        <f t="shared" ref="K116:K122" si="33">J116*F116</f>
        <v>0</v>
      </c>
      <c r="L116" s="26">
        <f t="shared" ref="L116:L122" si="34">K116*1.08</f>
        <v>0</v>
      </c>
    </row>
    <row r="117" spans="1:12" x14ac:dyDescent="0.2">
      <c r="A117" s="16" t="s">
        <v>52</v>
      </c>
      <c r="B117" s="34" t="s">
        <v>108</v>
      </c>
      <c r="C117" s="35" t="s">
        <v>15</v>
      </c>
      <c r="D117" s="36">
        <v>100</v>
      </c>
      <c r="E117" s="37">
        <v>8</v>
      </c>
      <c r="F117" s="21"/>
      <c r="G117" s="38">
        <f t="shared" si="30"/>
        <v>0</v>
      </c>
      <c r="H117" s="23">
        <f t="shared" si="31"/>
        <v>0</v>
      </c>
      <c r="J117" s="24">
        <f t="shared" si="32"/>
        <v>200</v>
      </c>
      <c r="K117" s="25">
        <f t="shared" si="33"/>
        <v>0</v>
      </c>
      <c r="L117" s="26">
        <f t="shared" si="34"/>
        <v>0</v>
      </c>
    </row>
    <row r="118" spans="1:12" x14ac:dyDescent="0.2">
      <c r="A118" s="27" t="s">
        <v>53</v>
      </c>
      <c r="B118" s="34" t="s">
        <v>109</v>
      </c>
      <c r="C118" s="35" t="s">
        <v>15</v>
      </c>
      <c r="D118" s="36">
        <v>100</v>
      </c>
      <c r="E118" s="37">
        <v>9</v>
      </c>
      <c r="F118" s="21"/>
      <c r="G118" s="38">
        <f t="shared" si="30"/>
        <v>0</v>
      </c>
      <c r="H118" s="23">
        <f t="shared" si="31"/>
        <v>0</v>
      </c>
      <c r="J118" s="24">
        <f t="shared" si="32"/>
        <v>200</v>
      </c>
      <c r="K118" s="25">
        <f t="shared" si="33"/>
        <v>0</v>
      </c>
      <c r="L118" s="26">
        <f t="shared" si="34"/>
        <v>0</v>
      </c>
    </row>
    <row r="119" spans="1:12" x14ac:dyDescent="0.2">
      <c r="A119" s="16" t="s">
        <v>54</v>
      </c>
      <c r="B119" s="17" t="s">
        <v>110</v>
      </c>
      <c r="C119" s="18" t="s">
        <v>15</v>
      </c>
      <c r="D119" s="19">
        <v>100</v>
      </c>
      <c r="E119" s="20">
        <v>8</v>
      </c>
      <c r="F119" s="21"/>
      <c r="G119" s="22">
        <f t="shared" si="30"/>
        <v>0</v>
      </c>
      <c r="H119" s="23">
        <f t="shared" si="31"/>
        <v>0</v>
      </c>
      <c r="J119" s="24">
        <f t="shared" si="32"/>
        <v>200</v>
      </c>
      <c r="K119" s="25">
        <f t="shared" si="33"/>
        <v>0</v>
      </c>
      <c r="L119" s="26">
        <f t="shared" si="34"/>
        <v>0</v>
      </c>
    </row>
    <row r="120" spans="1:12" ht="25.5" x14ac:dyDescent="0.2">
      <c r="A120" s="27" t="s">
        <v>55</v>
      </c>
      <c r="B120" s="34" t="s">
        <v>111</v>
      </c>
      <c r="C120" s="35" t="s">
        <v>15</v>
      </c>
      <c r="D120" s="36">
        <v>480</v>
      </c>
      <c r="E120" s="37">
        <v>8</v>
      </c>
      <c r="F120" s="21"/>
      <c r="G120" s="38">
        <f t="shared" si="30"/>
        <v>0</v>
      </c>
      <c r="H120" s="23">
        <f t="shared" si="31"/>
        <v>0</v>
      </c>
      <c r="J120" s="24">
        <f t="shared" si="32"/>
        <v>960</v>
      </c>
      <c r="K120" s="25">
        <f t="shared" si="33"/>
        <v>0</v>
      </c>
      <c r="L120" s="26">
        <f t="shared" si="34"/>
        <v>0</v>
      </c>
    </row>
    <row r="121" spans="1:12" ht="25.5" x14ac:dyDescent="0.2">
      <c r="A121" s="16" t="s">
        <v>56</v>
      </c>
      <c r="B121" s="34" t="s">
        <v>112</v>
      </c>
      <c r="C121" s="35" t="s">
        <v>15</v>
      </c>
      <c r="D121" s="36">
        <v>250</v>
      </c>
      <c r="E121" s="37">
        <v>8</v>
      </c>
      <c r="F121" s="21"/>
      <c r="G121" s="38">
        <f t="shared" si="30"/>
        <v>0</v>
      </c>
      <c r="H121" s="23">
        <f t="shared" si="31"/>
        <v>0</v>
      </c>
      <c r="J121" s="24">
        <f t="shared" si="32"/>
        <v>500</v>
      </c>
      <c r="K121" s="25">
        <f t="shared" si="33"/>
        <v>0</v>
      </c>
      <c r="L121" s="26">
        <f t="shared" si="34"/>
        <v>0</v>
      </c>
    </row>
    <row r="122" spans="1:12" ht="25.5" x14ac:dyDescent="0.2">
      <c r="A122" s="27" t="s">
        <v>57</v>
      </c>
      <c r="B122" s="34" t="s">
        <v>113</v>
      </c>
      <c r="C122" s="35" t="s">
        <v>15</v>
      </c>
      <c r="D122" s="36">
        <v>150</v>
      </c>
      <c r="E122" s="37">
        <v>8</v>
      </c>
      <c r="F122" s="21"/>
      <c r="G122" s="38">
        <f t="shared" si="30"/>
        <v>0</v>
      </c>
      <c r="H122" s="23">
        <f t="shared" si="31"/>
        <v>0</v>
      </c>
      <c r="J122" s="24">
        <f t="shared" si="32"/>
        <v>300</v>
      </c>
      <c r="K122" s="25">
        <f t="shared" si="33"/>
        <v>0</v>
      </c>
      <c r="L122" s="26">
        <f t="shared" si="34"/>
        <v>0</v>
      </c>
    </row>
    <row r="123" spans="1:12" x14ac:dyDescent="0.2">
      <c r="A123" s="242" t="s">
        <v>106</v>
      </c>
      <c r="B123" s="242"/>
      <c r="C123" s="242"/>
      <c r="D123" s="242"/>
      <c r="E123" s="242"/>
      <c r="F123" s="198"/>
      <c r="G123" s="198"/>
      <c r="H123" s="198"/>
      <c r="I123" s="49"/>
      <c r="J123" s="50"/>
      <c r="K123" s="49"/>
      <c r="L123" s="49"/>
    </row>
    <row r="124" spans="1:12" ht="43.5" customHeight="1" x14ac:dyDescent="0.2">
      <c r="A124" s="202">
        <v>1</v>
      </c>
      <c r="B124" s="203" t="s">
        <v>115</v>
      </c>
      <c r="C124" s="204" t="s">
        <v>31</v>
      </c>
      <c r="D124" s="205">
        <v>60</v>
      </c>
      <c r="E124" s="204">
        <v>8</v>
      </c>
      <c r="F124" s="203"/>
      <c r="G124" s="206">
        <f>F124*D124</f>
        <v>0</v>
      </c>
      <c r="H124" s="207">
        <f>G124*1.08</f>
        <v>0</v>
      </c>
      <c r="J124" s="24">
        <f>D124*2</f>
        <v>120</v>
      </c>
      <c r="K124" s="25">
        <f>J124*F124</f>
        <v>0</v>
      </c>
      <c r="L124" s="26">
        <f>K124*1.08</f>
        <v>0</v>
      </c>
    </row>
    <row r="125" spans="1:12" ht="25.5" x14ac:dyDescent="0.2">
      <c r="A125" s="202">
        <v>2</v>
      </c>
      <c r="B125" s="203" t="s">
        <v>116</v>
      </c>
      <c r="C125" s="204" t="s">
        <v>31</v>
      </c>
      <c r="D125" s="205">
        <v>20</v>
      </c>
      <c r="E125" s="204">
        <v>8</v>
      </c>
      <c r="F125" s="203"/>
      <c r="G125" s="206">
        <f>F125*D125</f>
        <v>0</v>
      </c>
      <c r="H125" s="207">
        <f>G125*1.08</f>
        <v>0</v>
      </c>
      <c r="J125" s="24">
        <f>D125*2</f>
        <v>40</v>
      </c>
      <c r="K125" s="25">
        <f>J125*F125</f>
        <v>0</v>
      </c>
      <c r="L125" s="26">
        <f>K125*1.08</f>
        <v>0</v>
      </c>
    </row>
    <row r="126" spans="1:12" ht="12.75" customHeight="1" x14ac:dyDescent="0.2">
      <c r="A126" s="243" t="s">
        <v>114</v>
      </c>
      <c r="B126" s="243"/>
      <c r="C126" s="243"/>
      <c r="D126" s="243"/>
      <c r="E126" s="243"/>
      <c r="F126" s="189"/>
      <c r="G126" s="190"/>
      <c r="H126" s="191"/>
      <c r="I126" s="86"/>
      <c r="J126" s="15"/>
      <c r="K126" s="86"/>
      <c r="L126" s="86"/>
    </row>
    <row r="127" spans="1:12" ht="36" customHeight="1" x14ac:dyDescent="0.2">
      <c r="A127" s="146"/>
      <c r="B127" s="239" t="s">
        <v>204</v>
      </c>
      <c r="C127" s="240"/>
      <c r="D127" s="240"/>
      <c r="E127" s="240"/>
      <c r="F127" s="240"/>
      <c r="G127" s="240"/>
      <c r="H127" s="241"/>
      <c r="I127" s="147"/>
      <c r="J127" s="148"/>
      <c r="K127" s="89"/>
      <c r="L127" s="89"/>
    </row>
    <row r="128" spans="1:12" x14ac:dyDescent="0.2">
      <c r="A128" s="76">
        <v>1</v>
      </c>
      <c r="B128" s="77" t="s">
        <v>205</v>
      </c>
      <c r="C128" s="78" t="s">
        <v>15</v>
      </c>
      <c r="D128" s="8">
        <v>20</v>
      </c>
      <c r="E128" s="79">
        <v>8</v>
      </c>
      <c r="F128" s="80"/>
      <c r="G128" s="53">
        <f t="shared" ref="G128:G133" si="35">F128*D128</f>
        <v>0</v>
      </c>
      <c r="H128" s="77">
        <f t="shared" ref="H128:H133" si="36">G128*1.08</f>
        <v>0</v>
      </c>
      <c r="J128" s="24">
        <f t="shared" ref="J128:J133" si="37">D128*2</f>
        <v>40</v>
      </c>
      <c r="K128" s="25">
        <f t="shared" ref="K128:K133" si="38">J128*F128</f>
        <v>0</v>
      </c>
      <c r="L128" s="26">
        <f t="shared" ref="L128:L133" si="39">K128*1.08</f>
        <v>0</v>
      </c>
    </row>
    <row r="129" spans="1:12" x14ac:dyDescent="0.2">
      <c r="A129" s="76">
        <v>2</v>
      </c>
      <c r="B129" s="77" t="s">
        <v>206</v>
      </c>
      <c r="C129" s="78" t="s">
        <v>15</v>
      </c>
      <c r="D129" s="8">
        <v>20</v>
      </c>
      <c r="E129" s="79">
        <v>8</v>
      </c>
      <c r="F129" s="80"/>
      <c r="G129" s="53">
        <f t="shared" si="35"/>
        <v>0</v>
      </c>
      <c r="H129" s="77">
        <f t="shared" si="36"/>
        <v>0</v>
      </c>
      <c r="J129" s="24">
        <f t="shared" si="37"/>
        <v>40</v>
      </c>
      <c r="K129" s="25">
        <f t="shared" si="38"/>
        <v>0</v>
      </c>
      <c r="L129" s="26">
        <f t="shared" si="39"/>
        <v>0</v>
      </c>
    </row>
    <row r="130" spans="1:12" x14ac:dyDescent="0.2">
      <c r="A130" s="76">
        <v>3</v>
      </c>
      <c r="B130" s="77" t="s">
        <v>207</v>
      </c>
      <c r="C130" s="78" t="s">
        <v>15</v>
      </c>
      <c r="D130" s="8">
        <v>30</v>
      </c>
      <c r="E130" s="79">
        <v>8</v>
      </c>
      <c r="F130" s="80"/>
      <c r="G130" s="53">
        <f t="shared" si="35"/>
        <v>0</v>
      </c>
      <c r="H130" s="77">
        <f t="shared" si="36"/>
        <v>0</v>
      </c>
      <c r="J130" s="24">
        <f t="shared" si="37"/>
        <v>60</v>
      </c>
      <c r="K130" s="25">
        <f t="shared" si="38"/>
        <v>0</v>
      </c>
      <c r="L130" s="26">
        <f t="shared" si="39"/>
        <v>0</v>
      </c>
    </row>
    <row r="131" spans="1:12" x14ac:dyDescent="0.2">
      <c r="A131" s="76">
        <v>4</v>
      </c>
      <c r="B131" s="77" t="s">
        <v>209</v>
      </c>
      <c r="C131" s="78" t="s">
        <v>15</v>
      </c>
      <c r="D131" s="8">
        <v>60</v>
      </c>
      <c r="E131" s="79">
        <v>8</v>
      </c>
      <c r="F131" s="80"/>
      <c r="G131" s="53">
        <f t="shared" si="35"/>
        <v>0</v>
      </c>
      <c r="H131" s="77">
        <f t="shared" si="36"/>
        <v>0</v>
      </c>
      <c r="J131" s="24">
        <f t="shared" si="37"/>
        <v>120</v>
      </c>
      <c r="K131" s="25">
        <f t="shared" si="38"/>
        <v>0</v>
      </c>
      <c r="L131" s="26">
        <f t="shared" si="39"/>
        <v>0</v>
      </c>
    </row>
    <row r="132" spans="1:12" x14ac:dyDescent="0.2">
      <c r="A132" s="76">
        <v>5</v>
      </c>
      <c r="B132" s="77" t="s">
        <v>208</v>
      </c>
      <c r="C132" s="78" t="s">
        <v>15</v>
      </c>
      <c r="D132" s="8">
        <v>60</v>
      </c>
      <c r="E132" s="79">
        <v>8</v>
      </c>
      <c r="F132" s="80"/>
      <c r="G132" s="53">
        <f t="shared" si="35"/>
        <v>0</v>
      </c>
      <c r="H132" s="77">
        <f t="shared" si="36"/>
        <v>0</v>
      </c>
      <c r="J132" s="24">
        <f t="shared" si="37"/>
        <v>120</v>
      </c>
      <c r="K132" s="25">
        <f t="shared" si="38"/>
        <v>0</v>
      </c>
      <c r="L132" s="26">
        <f t="shared" si="39"/>
        <v>0</v>
      </c>
    </row>
    <row r="133" spans="1:12" x14ac:dyDescent="0.2">
      <c r="A133" s="76">
        <v>6</v>
      </c>
      <c r="B133" s="77" t="s">
        <v>210</v>
      </c>
      <c r="C133" s="78" t="s">
        <v>15</v>
      </c>
      <c r="D133" s="8">
        <v>60</v>
      </c>
      <c r="E133" s="79">
        <v>8</v>
      </c>
      <c r="F133" s="80"/>
      <c r="G133" s="53">
        <f t="shared" si="35"/>
        <v>0</v>
      </c>
      <c r="H133" s="77">
        <f t="shared" si="36"/>
        <v>0</v>
      </c>
      <c r="J133" s="24">
        <f t="shared" si="37"/>
        <v>120</v>
      </c>
      <c r="K133" s="25">
        <f t="shared" si="38"/>
        <v>0</v>
      </c>
      <c r="L133" s="26">
        <f t="shared" si="39"/>
        <v>0</v>
      </c>
    </row>
    <row r="134" spans="1:12" ht="12.75" customHeight="1" x14ac:dyDescent="0.2">
      <c r="A134" s="225" t="s">
        <v>117</v>
      </c>
      <c r="B134" s="225"/>
      <c r="C134" s="225"/>
      <c r="D134" s="225"/>
      <c r="E134" s="225"/>
      <c r="F134" s="75"/>
      <c r="G134" s="15"/>
      <c r="H134" s="15"/>
      <c r="I134" s="15"/>
      <c r="J134" s="15"/>
      <c r="K134" s="15"/>
      <c r="L134" s="15"/>
    </row>
    <row r="135" spans="1:12" x14ac:dyDescent="0.2">
      <c r="A135" s="76" t="s">
        <v>51</v>
      </c>
      <c r="B135" s="77" t="s">
        <v>126</v>
      </c>
      <c r="C135" s="78" t="s">
        <v>15</v>
      </c>
      <c r="D135" s="8">
        <v>20</v>
      </c>
      <c r="E135" s="79">
        <v>8</v>
      </c>
      <c r="F135" s="87"/>
      <c r="G135" s="22">
        <f t="shared" ref="G135:G155" si="40">F135*D135</f>
        <v>0</v>
      </c>
      <c r="H135" s="88">
        <f t="shared" ref="H135:H155" si="41">G135*1.08</f>
        <v>0</v>
      </c>
      <c r="J135" s="24">
        <f t="shared" ref="J135:J155" si="42">D135*2</f>
        <v>40</v>
      </c>
      <c r="K135" s="25">
        <f t="shared" ref="K135:K155" si="43">J135*F135</f>
        <v>0</v>
      </c>
      <c r="L135" s="26">
        <f t="shared" ref="L135:L155" si="44">K135*1.08</f>
        <v>0</v>
      </c>
    </row>
    <row r="136" spans="1:12" x14ac:dyDescent="0.2">
      <c r="A136" s="76" t="s">
        <v>52</v>
      </c>
      <c r="B136" s="77" t="s">
        <v>127</v>
      </c>
      <c r="C136" s="78" t="s">
        <v>15</v>
      </c>
      <c r="D136" s="8">
        <v>20</v>
      </c>
      <c r="E136" s="79">
        <v>8</v>
      </c>
      <c r="F136" s="87"/>
      <c r="G136" s="22">
        <f t="shared" si="40"/>
        <v>0</v>
      </c>
      <c r="H136" s="88">
        <f t="shared" si="41"/>
        <v>0</v>
      </c>
      <c r="J136" s="24">
        <f t="shared" si="42"/>
        <v>40</v>
      </c>
      <c r="K136" s="25">
        <f t="shared" si="43"/>
        <v>0</v>
      </c>
      <c r="L136" s="26">
        <f t="shared" si="44"/>
        <v>0</v>
      </c>
    </row>
    <row r="137" spans="1:12" x14ac:dyDescent="0.2">
      <c r="A137" s="76" t="s">
        <v>53</v>
      </c>
      <c r="B137" s="77" t="s">
        <v>128</v>
      </c>
      <c r="C137" s="78" t="s">
        <v>15</v>
      </c>
      <c r="D137" s="8">
        <v>20</v>
      </c>
      <c r="E137" s="79">
        <v>8</v>
      </c>
      <c r="F137" s="87"/>
      <c r="G137" s="22">
        <f t="shared" si="40"/>
        <v>0</v>
      </c>
      <c r="H137" s="88">
        <f t="shared" si="41"/>
        <v>0</v>
      </c>
      <c r="J137" s="24">
        <f t="shared" si="42"/>
        <v>40</v>
      </c>
      <c r="K137" s="25">
        <f t="shared" si="43"/>
        <v>0</v>
      </c>
      <c r="L137" s="26">
        <f t="shared" si="44"/>
        <v>0</v>
      </c>
    </row>
    <row r="138" spans="1:12" x14ac:dyDescent="0.2">
      <c r="A138" s="76" t="s">
        <v>54</v>
      </c>
      <c r="B138" s="77" t="s">
        <v>129</v>
      </c>
      <c r="C138" s="78" t="s">
        <v>15</v>
      </c>
      <c r="D138" s="8">
        <v>20</v>
      </c>
      <c r="E138" s="79">
        <v>8</v>
      </c>
      <c r="F138" s="87"/>
      <c r="G138" s="22">
        <f t="shared" si="40"/>
        <v>0</v>
      </c>
      <c r="H138" s="88">
        <f t="shared" si="41"/>
        <v>0</v>
      </c>
      <c r="J138" s="24">
        <f t="shared" si="42"/>
        <v>40</v>
      </c>
      <c r="K138" s="25">
        <f t="shared" si="43"/>
        <v>0</v>
      </c>
      <c r="L138" s="26">
        <f t="shared" si="44"/>
        <v>0</v>
      </c>
    </row>
    <row r="139" spans="1:12" x14ac:dyDescent="0.2">
      <c r="A139" s="76" t="s">
        <v>55</v>
      </c>
      <c r="B139" s="77" t="s">
        <v>130</v>
      </c>
      <c r="C139" s="78" t="s">
        <v>15</v>
      </c>
      <c r="D139" s="8">
        <v>20</v>
      </c>
      <c r="E139" s="79">
        <v>8</v>
      </c>
      <c r="F139" s="87"/>
      <c r="G139" s="22">
        <f t="shared" si="40"/>
        <v>0</v>
      </c>
      <c r="H139" s="88">
        <f t="shared" si="41"/>
        <v>0</v>
      </c>
      <c r="J139" s="24">
        <f t="shared" si="42"/>
        <v>40</v>
      </c>
      <c r="K139" s="25">
        <f t="shared" si="43"/>
        <v>0</v>
      </c>
      <c r="L139" s="26">
        <f t="shared" si="44"/>
        <v>0</v>
      </c>
    </row>
    <row r="140" spans="1:12" x14ac:dyDescent="0.2">
      <c r="A140" s="76" t="s">
        <v>56</v>
      </c>
      <c r="B140" s="77" t="s">
        <v>131</v>
      </c>
      <c r="C140" s="78" t="s">
        <v>15</v>
      </c>
      <c r="D140" s="8">
        <v>30</v>
      </c>
      <c r="E140" s="79">
        <v>8</v>
      </c>
      <c r="F140" s="87"/>
      <c r="G140" s="22">
        <f t="shared" si="40"/>
        <v>0</v>
      </c>
      <c r="H140" s="88">
        <f t="shared" si="41"/>
        <v>0</v>
      </c>
      <c r="J140" s="24">
        <f t="shared" si="42"/>
        <v>60</v>
      </c>
      <c r="K140" s="25">
        <f t="shared" si="43"/>
        <v>0</v>
      </c>
      <c r="L140" s="26">
        <f t="shared" si="44"/>
        <v>0</v>
      </c>
    </row>
    <row r="141" spans="1:12" x14ac:dyDescent="0.2">
      <c r="A141" s="76" t="s">
        <v>57</v>
      </c>
      <c r="B141" s="77" t="s">
        <v>132</v>
      </c>
      <c r="C141" s="78" t="s">
        <v>15</v>
      </c>
      <c r="D141" s="8">
        <v>20</v>
      </c>
      <c r="E141" s="79">
        <v>8</v>
      </c>
      <c r="F141" s="87"/>
      <c r="G141" s="22">
        <f t="shared" si="40"/>
        <v>0</v>
      </c>
      <c r="H141" s="88">
        <f t="shared" si="41"/>
        <v>0</v>
      </c>
      <c r="J141" s="24">
        <f t="shared" si="42"/>
        <v>40</v>
      </c>
      <c r="K141" s="25">
        <f t="shared" si="43"/>
        <v>0</v>
      </c>
      <c r="L141" s="26">
        <f t="shared" si="44"/>
        <v>0</v>
      </c>
    </row>
    <row r="142" spans="1:12" x14ac:dyDescent="0.2">
      <c r="A142" s="76" t="s">
        <v>58</v>
      </c>
      <c r="B142" s="77" t="s">
        <v>133</v>
      </c>
      <c r="C142" s="78" t="s">
        <v>15</v>
      </c>
      <c r="D142" s="8">
        <v>20</v>
      </c>
      <c r="E142" s="79">
        <v>8</v>
      </c>
      <c r="F142" s="87"/>
      <c r="G142" s="22">
        <f t="shared" si="40"/>
        <v>0</v>
      </c>
      <c r="H142" s="88">
        <f t="shared" si="41"/>
        <v>0</v>
      </c>
      <c r="J142" s="24">
        <f t="shared" si="42"/>
        <v>40</v>
      </c>
      <c r="K142" s="25">
        <f t="shared" si="43"/>
        <v>0</v>
      </c>
      <c r="L142" s="26">
        <f t="shared" si="44"/>
        <v>0</v>
      </c>
    </row>
    <row r="143" spans="1:12" x14ac:dyDescent="0.2">
      <c r="A143" s="76" t="s">
        <v>59</v>
      </c>
      <c r="B143" s="77" t="s">
        <v>134</v>
      </c>
      <c r="C143" s="78" t="s">
        <v>15</v>
      </c>
      <c r="D143" s="8">
        <v>20</v>
      </c>
      <c r="E143" s="79">
        <v>8</v>
      </c>
      <c r="F143" s="87"/>
      <c r="G143" s="22">
        <f t="shared" si="40"/>
        <v>0</v>
      </c>
      <c r="H143" s="88">
        <f t="shared" si="41"/>
        <v>0</v>
      </c>
      <c r="J143" s="24">
        <f t="shared" si="42"/>
        <v>40</v>
      </c>
      <c r="K143" s="25">
        <f t="shared" si="43"/>
        <v>0</v>
      </c>
      <c r="L143" s="26">
        <f t="shared" si="44"/>
        <v>0</v>
      </c>
    </row>
    <row r="144" spans="1:12" x14ac:dyDescent="0.2">
      <c r="A144" s="76" t="s">
        <v>70</v>
      </c>
      <c r="B144" s="77" t="s">
        <v>135</v>
      </c>
      <c r="C144" s="78" t="s">
        <v>15</v>
      </c>
      <c r="D144" s="8">
        <v>20</v>
      </c>
      <c r="E144" s="79">
        <v>8</v>
      </c>
      <c r="F144" s="87"/>
      <c r="G144" s="22">
        <f t="shared" si="40"/>
        <v>0</v>
      </c>
      <c r="H144" s="88">
        <f t="shared" si="41"/>
        <v>0</v>
      </c>
      <c r="J144" s="24">
        <f t="shared" si="42"/>
        <v>40</v>
      </c>
      <c r="K144" s="25">
        <f t="shared" si="43"/>
        <v>0</v>
      </c>
      <c r="L144" s="26">
        <f t="shared" si="44"/>
        <v>0</v>
      </c>
    </row>
    <row r="145" spans="1:12" x14ac:dyDescent="0.2">
      <c r="A145" s="76" t="s">
        <v>72</v>
      </c>
      <c r="B145" s="77" t="s">
        <v>136</v>
      </c>
      <c r="C145" s="78" t="s">
        <v>15</v>
      </c>
      <c r="D145" s="8">
        <v>70</v>
      </c>
      <c r="E145" s="79">
        <v>8</v>
      </c>
      <c r="F145" s="87"/>
      <c r="G145" s="22">
        <f t="shared" si="40"/>
        <v>0</v>
      </c>
      <c r="H145" s="88">
        <f t="shared" si="41"/>
        <v>0</v>
      </c>
      <c r="J145" s="24">
        <f t="shared" si="42"/>
        <v>140</v>
      </c>
      <c r="K145" s="25">
        <f t="shared" si="43"/>
        <v>0</v>
      </c>
      <c r="L145" s="26">
        <f t="shared" si="44"/>
        <v>0</v>
      </c>
    </row>
    <row r="146" spans="1:12" x14ac:dyDescent="0.2">
      <c r="A146" s="76" t="s">
        <v>74</v>
      </c>
      <c r="B146" s="77" t="s">
        <v>137</v>
      </c>
      <c r="C146" s="78" t="s">
        <v>15</v>
      </c>
      <c r="D146" s="8">
        <v>100</v>
      </c>
      <c r="E146" s="79">
        <v>8</v>
      </c>
      <c r="F146" s="87"/>
      <c r="G146" s="22">
        <f t="shared" si="40"/>
        <v>0</v>
      </c>
      <c r="H146" s="88">
        <f t="shared" si="41"/>
        <v>0</v>
      </c>
      <c r="J146" s="24">
        <f t="shared" si="42"/>
        <v>200</v>
      </c>
      <c r="K146" s="25">
        <f t="shared" si="43"/>
        <v>0</v>
      </c>
      <c r="L146" s="26">
        <f t="shared" si="44"/>
        <v>0</v>
      </c>
    </row>
    <row r="147" spans="1:12" x14ac:dyDescent="0.2">
      <c r="A147" s="76" t="s">
        <v>76</v>
      </c>
      <c r="B147" s="77" t="s">
        <v>138</v>
      </c>
      <c r="C147" s="78" t="s">
        <v>15</v>
      </c>
      <c r="D147" s="8">
        <v>110</v>
      </c>
      <c r="E147" s="79">
        <v>8</v>
      </c>
      <c r="F147" s="87"/>
      <c r="G147" s="22">
        <f t="shared" si="40"/>
        <v>0</v>
      </c>
      <c r="H147" s="88">
        <f t="shared" si="41"/>
        <v>0</v>
      </c>
      <c r="J147" s="24">
        <f t="shared" si="42"/>
        <v>220</v>
      </c>
      <c r="K147" s="25">
        <f t="shared" si="43"/>
        <v>0</v>
      </c>
      <c r="L147" s="26">
        <f t="shared" si="44"/>
        <v>0</v>
      </c>
    </row>
    <row r="148" spans="1:12" x14ac:dyDescent="0.2">
      <c r="A148" s="76" t="s">
        <v>78</v>
      </c>
      <c r="B148" s="77" t="s">
        <v>139</v>
      </c>
      <c r="C148" s="78" t="s">
        <v>15</v>
      </c>
      <c r="D148" s="8">
        <v>70</v>
      </c>
      <c r="E148" s="79">
        <v>8</v>
      </c>
      <c r="F148" s="87"/>
      <c r="G148" s="22">
        <f t="shared" si="40"/>
        <v>0</v>
      </c>
      <c r="H148" s="88">
        <f t="shared" si="41"/>
        <v>0</v>
      </c>
      <c r="J148" s="24">
        <f t="shared" si="42"/>
        <v>140</v>
      </c>
      <c r="K148" s="25">
        <f t="shared" si="43"/>
        <v>0</v>
      </c>
      <c r="L148" s="26">
        <f t="shared" si="44"/>
        <v>0</v>
      </c>
    </row>
    <row r="149" spans="1:12" x14ac:dyDescent="0.2">
      <c r="A149" s="76" t="s">
        <v>79</v>
      </c>
      <c r="B149" s="77" t="s">
        <v>140</v>
      </c>
      <c r="C149" s="78" t="s">
        <v>15</v>
      </c>
      <c r="D149" s="8">
        <v>40</v>
      </c>
      <c r="E149" s="79">
        <v>8</v>
      </c>
      <c r="F149" s="87"/>
      <c r="G149" s="22">
        <f t="shared" si="40"/>
        <v>0</v>
      </c>
      <c r="H149" s="88">
        <f t="shared" si="41"/>
        <v>0</v>
      </c>
      <c r="J149" s="24">
        <f t="shared" si="42"/>
        <v>80</v>
      </c>
      <c r="K149" s="25">
        <f t="shared" si="43"/>
        <v>0</v>
      </c>
      <c r="L149" s="26">
        <f t="shared" si="44"/>
        <v>0</v>
      </c>
    </row>
    <row r="150" spans="1:12" x14ac:dyDescent="0.2">
      <c r="A150" s="76" t="s">
        <v>81</v>
      </c>
      <c r="B150" s="77" t="s">
        <v>141</v>
      </c>
      <c r="C150" s="78" t="s">
        <v>15</v>
      </c>
      <c r="D150" s="8">
        <v>20</v>
      </c>
      <c r="E150" s="79">
        <v>8</v>
      </c>
      <c r="F150" s="87"/>
      <c r="G150" s="22">
        <f t="shared" si="40"/>
        <v>0</v>
      </c>
      <c r="H150" s="88">
        <f t="shared" si="41"/>
        <v>0</v>
      </c>
      <c r="J150" s="24">
        <f t="shared" si="42"/>
        <v>40</v>
      </c>
      <c r="K150" s="25">
        <f t="shared" si="43"/>
        <v>0</v>
      </c>
      <c r="L150" s="26">
        <f t="shared" si="44"/>
        <v>0</v>
      </c>
    </row>
    <row r="151" spans="1:12" x14ac:dyDescent="0.2">
      <c r="A151" s="76" t="s">
        <v>83</v>
      </c>
      <c r="B151" s="89" t="s">
        <v>142</v>
      </c>
      <c r="C151" s="90" t="s">
        <v>15</v>
      </c>
      <c r="D151" s="91">
        <v>20</v>
      </c>
      <c r="E151" s="92">
        <v>8</v>
      </c>
      <c r="F151" s="87"/>
      <c r="G151" s="38">
        <f t="shared" si="40"/>
        <v>0</v>
      </c>
      <c r="H151" s="88">
        <f t="shared" si="41"/>
        <v>0</v>
      </c>
      <c r="J151" s="24">
        <f t="shared" si="42"/>
        <v>40</v>
      </c>
      <c r="K151" s="25">
        <f t="shared" si="43"/>
        <v>0</v>
      </c>
      <c r="L151" s="26">
        <f t="shared" si="44"/>
        <v>0</v>
      </c>
    </row>
    <row r="152" spans="1:12" x14ac:dyDescent="0.2">
      <c r="A152" s="76" t="s">
        <v>85</v>
      </c>
      <c r="B152" s="89" t="s">
        <v>143</v>
      </c>
      <c r="C152" s="90" t="s">
        <v>15</v>
      </c>
      <c r="D152" s="91">
        <v>20</v>
      </c>
      <c r="E152" s="92">
        <v>8</v>
      </c>
      <c r="F152" s="87"/>
      <c r="G152" s="38">
        <f t="shared" si="40"/>
        <v>0</v>
      </c>
      <c r="H152" s="88">
        <f t="shared" si="41"/>
        <v>0</v>
      </c>
      <c r="J152" s="24">
        <f t="shared" si="42"/>
        <v>40</v>
      </c>
      <c r="K152" s="25">
        <f t="shared" si="43"/>
        <v>0</v>
      </c>
      <c r="L152" s="26">
        <f t="shared" si="44"/>
        <v>0</v>
      </c>
    </row>
    <row r="153" spans="1:12" x14ac:dyDescent="0.2">
      <c r="A153" s="76" t="s">
        <v>144</v>
      </c>
      <c r="B153" s="89" t="s">
        <v>145</v>
      </c>
      <c r="C153" s="90" t="s">
        <v>15</v>
      </c>
      <c r="D153" s="91">
        <v>20</v>
      </c>
      <c r="E153" s="92">
        <v>8</v>
      </c>
      <c r="F153" s="87"/>
      <c r="G153" s="38">
        <f t="shared" si="40"/>
        <v>0</v>
      </c>
      <c r="H153" s="88">
        <f t="shared" si="41"/>
        <v>0</v>
      </c>
      <c r="J153" s="24">
        <f t="shared" si="42"/>
        <v>40</v>
      </c>
      <c r="K153" s="25">
        <f t="shared" si="43"/>
        <v>0</v>
      </c>
      <c r="L153" s="26">
        <f t="shared" si="44"/>
        <v>0</v>
      </c>
    </row>
    <row r="154" spans="1:12" x14ac:dyDescent="0.2">
      <c r="A154" s="76" t="s">
        <v>146</v>
      </c>
      <c r="B154" s="89" t="s">
        <v>147</v>
      </c>
      <c r="C154" s="90" t="s">
        <v>15</v>
      </c>
      <c r="D154" s="91">
        <v>60</v>
      </c>
      <c r="E154" s="92">
        <v>8</v>
      </c>
      <c r="F154" s="87"/>
      <c r="G154" s="38">
        <f t="shared" si="40"/>
        <v>0</v>
      </c>
      <c r="H154" s="88">
        <f t="shared" si="41"/>
        <v>0</v>
      </c>
      <c r="J154" s="24">
        <f t="shared" si="42"/>
        <v>120</v>
      </c>
      <c r="K154" s="25">
        <f t="shared" si="43"/>
        <v>0</v>
      </c>
      <c r="L154" s="26">
        <f t="shared" si="44"/>
        <v>0</v>
      </c>
    </row>
    <row r="155" spans="1:12" x14ac:dyDescent="0.2">
      <c r="A155" s="76" t="s">
        <v>148</v>
      </c>
      <c r="B155" s="89" t="s">
        <v>149</v>
      </c>
      <c r="C155" s="90" t="s">
        <v>15</v>
      </c>
      <c r="D155" s="91">
        <v>100</v>
      </c>
      <c r="E155" s="92">
        <v>8</v>
      </c>
      <c r="F155" s="87"/>
      <c r="G155" s="38">
        <f t="shared" si="40"/>
        <v>0</v>
      </c>
      <c r="H155" s="88">
        <f t="shared" si="41"/>
        <v>0</v>
      </c>
      <c r="J155" s="24">
        <f t="shared" si="42"/>
        <v>200</v>
      </c>
      <c r="K155" s="25">
        <f t="shared" si="43"/>
        <v>0</v>
      </c>
      <c r="L155" s="26">
        <f t="shared" si="44"/>
        <v>0</v>
      </c>
    </row>
    <row r="156" spans="1:12" x14ac:dyDescent="0.2">
      <c r="A156" s="93">
        <v>22</v>
      </c>
      <c r="B156" s="94" t="s">
        <v>149</v>
      </c>
      <c r="C156" s="95" t="s">
        <v>15</v>
      </c>
      <c r="D156" s="96">
        <v>100</v>
      </c>
      <c r="E156" s="97">
        <v>8</v>
      </c>
      <c r="F156" s="98"/>
      <c r="G156" s="99">
        <f>F156*D156</f>
        <v>0</v>
      </c>
      <c r="H156" s="100">
        <f>G156*1.08</f>
        <v>0</v>
      </c>
      <c r="J156" s="24">
        <f>D156*2</f>
        <v>200</v>
      </c>
      <c r="K156" s="25">
        <f>J156*F156</f>
        <v>0</v>
      </c>
      <c r="L156" s="26">
        <f>K156*1.08</f>
        <v>0</v>
      </c>
    </row>
    <row r="157" spans="1:12" x14ac:dyDescent="0.2">
      <c r="A157" s="116">
        <v>23</v>
      </c>
      <c r="B157" s="89" t="s">
        <v>248</v>
      </c>
      <c r="C157" s="90" t="s">
        <v>15</v>
      </c>
      <c r="D157" s="91">
        <v>30</v>
      </c>
      <c r="E157" s="92">
        <v>8</v>
      </c>
      <c r="F157" s="114"/>
      <c r="G157" s="99">
        <f>F157*D157</f>
        <v>0</v>
      </c>
      <c r="H157" s="100">
        <f>G157*1.08</f>
        <v>0</v>
      </c>
      <c r="J157" s="24">
        <f>D157*2</f>
        <v>60</v>
      </c>
      <c r="K157" s="25">
        <f>J157*F157</f>
        <v>0</v>
      </c>
      <c r="L157" s="26">
        <f>K157*1.08</f>
        <v>0</v>
      </c>
    </row>
    <row r="158" spans="1:12" x14ac:dyDescent="0.2">
      <c r="A158" s="116">
        <v>24</v>
      </c>
      <c r="B158" s="89" t="s">
        <v>247</v>
      </c>
      <c r="C158" s="90" t="s">
        <v>15</v>
      </c>
      <c r="D158" s="91">
        <v>70</v>
      </c>
      <c r="E158" s="92">
        <v>8</v>
      </c>
      <c r="F158" s="114"/>
      <c r="G158" s="99">
        <f>F158*D158</f>
        <v>0</v>
      </c>
      <c r="H158" s="100">
        <f>G158*1.08</f>
        <v>0</v>
      </c>
      <c r="J158" s="24">
        <f>D158*2</f>
        <v>140</v>
      </c>
      <c r="K158" s="25">
        <f>J158*F158</f>
        <v>0</v>
      </c>
      <c r="L158" s="26">
        <f>K158*1.08</f>
        <v>0</v>
      </c>
    </row>
    <row r="159" spans="1:12" ht="120.75" customHeight="1" x14ac:dyDescent="0.2">
      <c r="A159" s="116">
        <v>25</v>
      </c>
      <c r="B159" s="89" t="s">
        <v>253</v>
      </c>
      <c r="C159" s="90" t="s">
        <v>15</v>
      </c>
      <c r="D159" s="91">
        <v>30</v>
      </c>
      <c r="E159" s="92">
        <v>8</v>
      </c>
      <c r="F159" s="114"/>
      <c r="G159" s="99">
        <f>F159*D159</f>
        <v>0</v>
      </c>
      <c r="H159" s="100">
        <f>G159*1.08</f>
        <v>0</v>
      </c>
      <c r="J159" s="24">
        <f>D159*2</f>
        <v>60</v>
      </c>
      <c r="K159" s="25">
        <f>J159*F159</f>
        <v>0</v>
      </c>
      <c r="L159" s="26">
        <f>K159*1.08</f>
        <v>0</v>
      </c>
    </row>
    <row r="160" spans="1:12" ht="123" customHeight="1" x14ac:dyDescent="0.2">
      <c r="A160" s="116">
        <v>26</v>
      </c>
      <c r="B160" s="89" t="s">
        <v>254</v>
      </c>
      <c r="C160" s="90" t="s">
        <v>15</v>
      </c>
      <c r="D160" s="91">
        <v>100</v>
      </c>
      <c r="E160" s="92">
        <v>8</v>
      </c>
      <c r="F160" s="114"/>
      <c r="G160" s="99">
        <f>F160*D160</f>
        <v>0</v>
      </c>
      <c r="H160" s="100">
        <f>G160*1.08</f>
        <v>0</v>
      </c>
      <c r="J160" s="24">
        <f>D160*2</f>
        <v>200</v>
      </c>
      <c r="K160" s="25">
        <f>J160*F160</f>
        <v>0</v>
      </c>
      <c r="L160" s="26">
        <f>K160*1.08</f>
        <v>0</v>
      </c>
    </row>
    <row r="161" spans="1:12" ht="15" x14ac:dyDescent="0.2">
      <c r="A161" s="244" t="s">
        <v>124</v>
      </c>
      <c r="B161" s="244"/>
      <c r="C161" s="244"/>
      <c r="D161" s="244"/>
      <c r="E161" s="244"/>
      <c r="F161" s="200"/>
      <c r="G161" s="200"/>
      <c r="H161" s="201"/>
      <c r="I161" s="101"/>
      <c r="J161" s="102"/>
      <c r="K161" s="101"/>
      <c r="L161" s="101"/>
    </row>
    <row r="162" spans="1:12" ht="158.25" customHeight="1" x14ac:dyDescent="0.2">
      <c r="A162" s="245" t="s">
        <v>236</v>
      </c>
      <c r="B162" s="245"/>
      <c r="C162" s="245"/>
      <c r="D162" s="245"/>
      <c r="E162" s="245"/>
      <c r="F162" s="245"/>
      <c r="G162" s="245"/>
      <c r="H162" s="245"/>
      <c r="J162" s="24"/>
      <c r="K162" s="25"/>
      <c r="L162" s="26"/>
    </row>
    <row r="163" spans="1:12" ht="25.5" x14ac:dyDescent="0.2">
      <c r="A163" s="103">
        <v>1</v>
      </c>
      <c r="B163" s="104" t="s">
        <v>152</v>
      </c>
      <c r="C163" s="105" t="s">
        <v>15</v>
      </c>
      <c r="D163" s="106">
        <v>10</v>
      </c>
      <c r="E163" s="107">
        <v>8</v>
      </c>
      <c r="F163" s="108"/>
      <c r="G163" s="109">
        <f t="shared" ref="G163:G170" si="45">F163*D163</f>
        <v>0</v>
      </c>
      <c r="H163" s="110">
        <f t="shared" ref="H163:H170" si="46">G163*1.08</f>
        <v>0</v>
      </c>
      <c r="J163" s="24">
        <f t="shared" ref="J163:J170" si="47">D163*2</f>
        <v>20</v>
      </c>
      <c r="K163" s="25">
        <f t="shared" ref="K163:K170" si="48">J163*F163</f>
        <v>0</v>
      </c>
      <c r="L163" s="26">
        <f t="shared" ref="L163:L170" si="49">K163*1.08</f>
        <v>0</v>
      </c>
    </row>
    <row r="164" spans="1:12" ht="25.5" x14ac:dyDescent="0.2">
      <c r="A164" s="103">
        <v>2</v>
      </c>
      <c r="B164" s="104" t="s">
        <v>153</v>
      </c>
      <c r="C164" s="105" t="s">
        <v>15</v>
      </c>
      <c r="D164" s="106">
        <v>10</v>
      </c>
      <c r="E164" s="107">
        <v>8</v>
      </c>
      <c r="F164" s="108"/>
      <c r="G164" s="109">
        <f t="shared" si="45"/>
        <v>0</v>
      </c>
      <c r="H164" s="110">
        <f t="shared" si="46"/>
        <v>0</v>
      </c>
      <c r="J164" s="24">
        <f t="shared" si="47"/>
        <v>20</v>
      </c>
      <c r="K164" s="25">
        <f t="shared" si="48"/>
        <v>0</v>
      </c>
      <c r="L164" s="26">
        <f t="shared" si="49"/>
        <v>0</v>
      </c>
    </row>
    <row r="165" spans="1:12" x14ac:dyDescent="0.2">
      <c r="A165" s="103">
        <v>3</v>
      </c>
      <c r="B165" s="104" t="s">
        <v>154</v>
      </c>
      <c r="C165" s="105" t="s">
        <v>15</v>
      </c>
      <c r="D165" s="106">
        <v>10</v>
      </c>
      <c r="E165" s="107">
        <v>8</v>
      </c>
      <c r="F165" s="108"/>
      <c r="G165" s="109">
        <f t="shared" si="45"/>
        <v>0</v>
      </c>
      <c r="H165" s="110">
        <f t="shared" si="46"/>
        <v>0</v>
      </c>
      <c r="J165" s="24">
        <f t="shared" si="47"/>
        <v>20</v>
      </c>
      <c r="K165" s="25">
        <f t="shared" si="48"/>
        <v>0</v>
      </c>
      <c r="L165" s="26">
        <f t="shared" si="49"/>
        <v>0</v>
      </c>
    </row>
    <row r="166" spans="1:12" x14ac:dyDescent="0.2">
      <c r="A166" s="103">
        <v>4</v>
      </c>
      <c r="B166" s="104" t="s">
        <v>155</v>
      </c>
      <c r="C166" s="105" t="s">
        <v>15</v>
      </c>
      <c r="D166" s="106">
        <v>10</v>
      </c>
      <c r="E166" s="107">
        <v>8</v>
      </c>
      <c r="F166" s="108"/>
      <c r="G166" s="109">
        <f t="shared" si="45"/>
        <v>0</v>
      </c>
      <c r="H166" s="110">
        <f t="shared" si="46"/>
        <v>0</v>
      </c>
      <c r="J166" s="24">
        <f t="shared" si="47"/>
        <v>20</v>
      </c>
      <c r="K166" s="25">
        <f t="shared" si="48"/>
        <v>0</v>
      </c>
      <c r="L166" s="26">
        <f t="shared" si="49"/>
        <v>0</v>
      </c>
    </row>
    <row r="167" spans="1:12" ht="27.75" customHeight="1" x14ac:dyDescent="0.2">
      <c r="A167" s="103">
        <v>5</v>
      </c>
      <c r="B167" s="111" t="s">
        <v>156</v>
      </c>
      <c r="C167" s="105" t="s">
        <v>15</v>
      </c>
      <c r="D167" s="106">
        <v>20</v>
      </c>
      <c r="E167" s="107">
        <v>8</v>
      </c>
      <c r="F167" s="108"/>
      <c r="G167" s="109">
        <f t="shared" si="45"/>
        <v>0</v>
      </c>
      <c r="H167" s="110">
        <f t="shared" si="46"/>
        <v>0</v>
      </c>
      <c r="J167" s="24">
        <f t="shared" si="47"/>
        <v>40</v>
      </c>
      <c r="K167" s="25">
        <f t="shared" si="48"/>
        <v>0</v>
      </c>
      <c r="L167" s="26">
        <f t="shared" si="49"/>
        <v>0</v>
      </c>
    </row>
    <row r="168" spans="1:12" ht="27.75" customHeight="1" x14ac:dyDescent="0.2">
      <c r="A168" s="103">
        <v>6</v>
      </c>
      <c r="B168" s="111" t="s">
        <v>157</v>
      </c>
      <c r="C168" s="105" t="s">
        <v>15</v>
      </c>
      <c r="D168" s="106">
        <v>30</v>
      </c>
      <c r="E168" s="107">
        <v>8</v>
      </c>
      <c r="F168" s="108"/>
      <c r="G168" s="109">
        <f t="shared" si="45"/>
        <v>0</v>
      </c>
      <c r="H168" s="110">
        <f t="shared" si="46"/>
        <v>0</v>
      </c>
      <c r="J168" s="24">
        <f t="shared" si="47"/>
        <v>60</v>
      </c>
      <c r="K168" s="25">
        <f t="shared" si="48"/>
        <v>0</v>
      </c>
      <c r="L168" s="26">
        <f t="shared" si="49"/>
        <v>0</v>
      </c>
    </row>
    <row r="169" spans="1:12" ht="27.75" customHeight="1" x14ac:dyDescent="0.2">
      <c r="A169" s="103">
        <v>7</v>
      </c>
      <c r="B169" s="111" t="s">
        <v>158</v>
      </c>
      <c r="C169" s="105" t="s">
        <v>15</v>
      </c>
      <c r="D169" s="106">
        <v>50</v>
      </c>
      <c r="E169" s="107">
        <v>8</v>
      </c>
      <c r="F169" s="108"/>
      <c r="G169" s="109">
        <f t="shared" si="45"/>
        <v>0</v>
      </c>
      <c r="H169" s="110">
        <f t="shared" si="46"/>
        <v>0</v>
      </c>
      <c r="J169" s="24">
        <f t="shared" si="47"/>
        <v>100</v>
      </c>
      <c r="K169" s="25">
        <f t="shared" si="48"/>
        <v>0</v>
      </c>
      <c r="L169" s="26">
        <f t="shared" si="49"/>
        <v>0</v>
      </c>
    </row>
    <row r="170" spans="1:12" ht="27.75" customHeight="1" x14ac:dyDescent="0.2">
      <c r="A170" s="103">
        <v>8</v>
      </c>
      <c r="B170" s="111" t="s">
        <v>159</v>
      </c>
      <c r="C170" s="105" t="s">
        <v>15</v>
      </c>
      <c r="D170" s="106">
        <v>30</v>
      </c>
      <c r="E170" s="107">
        <v>8</v>
      </c>
      <c r="F170" s="108"/>
      <c r="G170" s="109">
        <f t="shared" si="45"/>
        <v>0</v>
      </c>
      <c r="H170" s="110">
        <f t="shared" si="46"/>
        <v>0</v>
      </c>
      <c r="J170" s="24">
        <f t="shared" si="47"/>
        <v>60</v>
      </c>
      <c r="K170" s="25">
        <f t="shared" si="48"/>
        <v>0</v>
      </c>
      <c r="L170" s="26">
        <f t="shared" si="49"/>
        <v>0</v>
      </c>
    </row>
    <row r="171" spans="1:12" ht="15" x14ac:dyDescent="0.2">
      <c r="A171" s="229" t="s">
        <v>125</v>
      </c>
      <c r="B171" s="229"/>
      <c r="C171" s="229"/>
      <c r="D171" s="229"/>
      <c r="E171" s="229"/>
      <c r="F171" s="198"/>
      <c r="G171" s="198"/>
      <c r="H171" s="198"/>
      <c r="I171" s="49"/>
      <c r="J171" s="50"/>
      <c r="K171" s="49"/>
      <c r="L171" s="49"/>
    </row>
    <row r="172" spans="1:12" ht="40.5" customHeight="1" x14ac:dyDescent="0.2">
      <c r="A172" s="112">
        <v>1</v>
      </c>
      <c r="B172" s="89" t="s">
        <v>161</v>
      </c>
      <c r="C172" s="90" t="s">
        <v>15</v>
      </c>
      <c r="D172" s="91">
        <v>50</v>
      </c>
      <c r="E172" s="92">
        <v>8</v>
      </c>
      <c r="F172" s="113"/>
      <c r="G172" s="57">
        <f>F172*D172</f>
        <v>0</v>
      </c>
      <c r="H172" s="77">
        <f>G172*1.08</f>
        <v>0</v>
      </c>
      <c r="J172" s="24">
        <f>D172*2</f>
        <v>100</v>
      </c>
      <c r="K172" s="25">
        <f>J172*F172</f>
        <v>0</v>
      </c>
      <c r="L172" s="26">
        <f>K172*1.08</f>
        <v>0</v>
      </c>
    </row>
    <row r="173" spans="1:12" ht="12.75" customHeight="1" x14ac:dyDescent="0.2">
      <c r="A173" s="225" t="s">
        <v>151</v>
      </c>
      <c r="B173" s="225"/>
      <c r="C173" s="225"/>
      <c r="D173" s="225"/>
      <c r="E173" s="225"/>
      <c r="F173" s="75"/>
      <c r="G173" s="15"/>
      <c r="H173" s="15"/>
      <c r="I173" s="15"/>
      <c r="J173" s="15"/>
      <c r="K173" s="15"/>
      <c r="L173" s="15"/>
    </row>
    <row r="174" spans="1:12" ht="25.5" x14ac:dyDescent="0.2">
      <c r="A174" s="112">
        <v>1</v>
      </c>
      <c r="B174" s="81" t="s">
        <v>164</v>
      </c>
      <c r="C174" s="82" t="s">
        <v>15</v>
      </c>
      <c r="D174" s="83">
        <v>20</v>
      </c>
      <c r="E174" s="84">
        <v>8</v>
      </c>
      <c r="F174" s="114"/>
      <c r="G174" s="22">
        <f t="shared" ref="G174:G180" si="50">F174*D174</f>
        <v>0</v>
      </c>
      <c r="H174" s="88">
        <f t="shared" ref="H174:H180" si="51">G174*1.08</f>
        <v>0</v>
      </c>
      <c r="J174" s="24">
        <f t="shared" ref="J174:J180" si="52">D174*2</f>
        <v>40</v>
      </c>
      <c r="K174" s="25">
        <f t="shared" ref="K174:K180" si="53">J174*F174</f>
        <v>0</v>
      </c>
      <c r="L174" s="26">
        <f t="shared" ref="L174:L180" si="54">K174*1.08</f>
        <v>0</v>
      </c>
    </row>
    <row r="175" spans="1:12" ht="25.5" x14ac:dyDescent="0.2">
      <c r="A175" s="112">
        <v>2</v>
      </c>
      <c r="B175" s="81" t="s">
        <v>165</v>
      </c>
      <c r="C175" s="82" t="s">
        <v>15</v>
      </c>
      <c r="D175" s="83">
        <v>20</v>
      </c>
      <c r="E175" s="84">
        <v>8</v>
      </c>
      <c r="F175" s="114"/>
      <c r="G175" s="22">
        <f t="shared" si="50"/>
        <v>0</v>
      </c>
      <c r="H175" s="88">
        <f t="shared" si="51"/>
        <v>0</v>
      </c>
      <c r="J175" s="24">
        <f t="shared" si="52"/>
        <v>40</v>
      </c>
      <c r="K175" s="25">
        <f t="shared" si="53"/>
        <v>0</v>
      </c>
      <c r="L175" s="26">
        <f t="shared" si="54"/>
        <v>0</v>
      </c>
    </row>
    <row r="176" spans="1:12" ht="25.5" x14ac:dyDescent="0.2">
      <c r="A176" s="112">
        <v>3</v>
      </c>
      <c r="B176" s="81" t="s">
        <v>166</v>
      </c>
      <c r="C176" s="82" t="s">
        <v>15</v>
      </c>
      <c r="D176" s="83">
        <v>150</v>
      </c>
      <c r="E176" s="84">
        <v>8</v>
      </c>
      <c r="F176" s="114"/>
      <c r="G176" s="22">
        <f t="shared" si="50"/>
        <v>0</v>
      </c>
      <c r="H176" s="88">
        <f t="shared" si="51"/>
        <v>0</v>
      </c>
      <c r="J176" s="24">
        <f t="shared" si="52"/>
        <v>300</v>
      </c>
      <c r="K176" s="25">
        <f t="shared" si="53"/>
        <v>0</v>
      </c>
      <c r="L176" s="26">
        <f t="shared" si="54"/>
        <v>0</v>
      </c>
    </row>
    <row r="177" spans="1:12" ht="25.5" x14ac:dyDescent="0.2">
      <c r="A177" s="112">
        <v>4</v>
      </c>
      <c r="B177" s="81" t="s">
        <v>167</v>
      </c>
      <c r="C177" s="82" t="s">
        <v>15</v>
      </c>
      <c r="D177" s="83">
        <v>150</v>
      </c>
      <c r="E177" s="84">
        <v>8</v>
      </c>
      <c r="F177" s="114"/>
      <c r="G177" s="22">
        <f t="shared" si="50"/>
        <v>0</v>
      </c>
      <c r="H177" s="88">
        <f t="shared" si="51"/>
        <v>0</v>
      </c>
      <c r="J177" s="24">
        <f t="shared" si="52"/>
        <v>300</v>
      </c>
      <c r="K177" s="25">
        <f t="shared" si="53"/>
        <v>0</v>
      </c>
      <c r="L177" s="26">
        <f t="shared" si="54"/>
        <v>0</v>
      </c>
    </row>
    <row r="178" spans="1:12" ht="25.5" x14ac:dyDescent="0.2">
      <c r="A178" s="112">
        <v>5</v>
      </c>
      <c r="B178" s="81" t="s">
        <v>168</v>
      </c>
      <c r="C178" s="82" t="s">
        <v>15</v>
      </c>
      <c r="D178" s="83">
        <v>20</v>
      </c>
      <c r="E178" s="84">
        <v>8</v>
      </c>
      <c r="F178" s="114"/>
      <c r="G178" s="22">
        <f t="shared" si="50"/>
        <v>0</v>
      </c>
      <c r="H178" s="88">
        <f t="shared" si="51"/>
        <v>0</v>
      </c>
      <c r="J178" s="24">
        <f t="shared" si="52"/>
        <v>40</v>
      </c>
      <c r="K178" s="25">
        <f t="shared" si="53"/>
        <v>0</v>
      </c>
      <c r="L178" s="26">
        <f t="shared" si="54"/>
        <v>0</v>
      </c>
    </row>
    <row r="179" spans="1:12" ht="25.5" x14ac:dyDescent="0.2">
      <c r="A179" s="112">
        <v>6</v>
      </c>
      <c r="B179" s="81" t="s">
        <v>169</v>
      </c>
      <c r="C179" s="82" t="s">
        <v>15</v>
      </c>
      <c r="D179" s="83">
        <v>20</v>
      </c>
      <c r="E179" s="84">
        <v>8</v>
      </c>
      <c r="F179" s="114"/>
      <c r="G179" s="22">
        <f t="shared" si="50"/>
        <v>0</v>
      </c>
      <c r="H179" s="88">
        <f t="shared" si="51"/>
        <v>0</v>
      </c>
      <c r="J179" s="24">
        <f t="shared" si="52"/>
        <v>40</v>
      </c>
      <c r="K179" s="25">
        <f t="shared" si="53"/>
        <v>0</v>
      </c>
      <c r="L179" s="26">
        <f t="shared" si="54"/>
        <v>0</v>
      </c>
    </row>
    <row r="180" spans="1:12" ht="25.5" x14ac:dyDescent="0.2">
      <c r="A180" s="112">
        <v>7</v>
      </c>
      <c r="B180" s="81" t="s">
        <v>170</v>
      </c>
      <c r="C180" s="82" t="s">
        <v>15</v>
      </c>
      <c r="D180" s="83">
        <v>20</v>
      </c>
      <c r="E180" s="84">
        <v>8</v>
      </c>
      <c r="F180" s="114"/>
      <c r="G180" s="22">
        <f t="shared" si="50"/>
        <v>0</v>
      </c>
      <c r="H180" s="88">
        <f t="shared" si="51"/>
        <v>0</v>
      </c>
      <c r="J180" s="24">
        <f t="shared" si="52"/>
        <v>40</v>
      </c>
      <c r="K180" s="25">
        <f t="shared" si="53"/>
        <v>0</v>
      </c>
      <c r="L180" s="26">
        <f t="shared" si="54"/>
        <v>0</v>
      </c>
    </row>
    <row r="181" spans="1:12" ht="51" x14ac:dyDescent="0.2">
      <c r="A181" s="112">
        <v>8</v>
      </c>
      <c r="B181" s="89" t="s">
        <v>237</v>
      </c>
      <c r="C181" s="90" t="s">
        <v>31</v>
      </c>
      <c r="D181" s="91">
        <v>30</v>
      </c>
      <c r="E181" s="92">
        <v>8</v>
      </c>
      <c r="F181" s="38"/>
      <c r="G181" s="38">
        <f>F181*D181</f>
        <v>0</v>
      </c>
      <c r="H181" s="88">
        <f>G181*1.08</f>
        <v>0</v>
      </c>
      <c r="J181" s="24">
        <f>D181*2</f>
        <v>60</v>
      </c>
      <c r="K181" s="25">
        <f>J181*F181</f>
        <v>0</v>
      </c>
      <c r="L181" s="26">
        <f>K181*1.08</f>
        <v>0</v>
      </c>
    </row>
    <row r="182" spans="1:12" ht="38.25" x14ac:dyDescent="0.2">
      <c r="A182" s="112">
        <v>9</v>
      </c>
      <c r="B182" s="89" t="s">
        <v>246</v>
      </c>
      <c r="C182" s="90" t="s">
        <v>31</v>
      </c>
      <c r="D182" s="91">
        <v>450</v>
      </c>
      <c r="E182" s="92">
        <v>8</v>
      </c>
      <c r="F182" s="38"/>
      <c r="G182" s="38">
        <f>F182*D182</f>
        <v>0</v>
      </c>
      <c r="H182" s="88">
        <f>G182*1.08</f>
        <v>0</v>
      </c>
      <c r="J182" s="24">
        <f>D182*2</f>
        <v>900</v>
      </c>
      <c r="K182" s="25">
        <f>J182*F182</f>
        <v>0</v>
      </c>
      <c r="L182" s="26">
        <f>K182*1.08</f>
        <v>0</v>
      </c>
    </row>
    <row r="183" spans="1:12" ht="12.75" customHeight="1" x14ac:dyDescent="0.2">
      <c r="A183" s="225" t="s">
        <v>160</v>
      </c>
      <c r="B183" s="225"/>
      <c r="C183" s="225"/>
      <c r="D183" s="225"/>
      <c r="E183" s="225"/>
      <c r="F183" s="75"/>
      <c r="G183" s="15"/>
      <c r="H183" s="15"/>
      <c r="I183" s="15"/>
      <c r="J183" s="15"/>
      <c r="K183" s="15"/>
      <c r="L183" s="15"/>
    </row>
    <row r="184" spans="1:12" ht="44.25" customHeight="1" x14ac:dyDescent="0.2">
      <c r="A184" s="112">
        <v>1</v>
      </c>
      <c r="B184" s="115" t="s">
        <v>238</v>
      </c>
      <c r="C184" s="90" t="s">
        <v>15</v>
      </c>
      <c r="D184" s="91">
        <v>80</v>
      </c>
      <c r="E184" s="92">
        <v>8</v>
      </c>
      <c r="F184" s="113"/>
      <c r="G184" s="57">
        <f>F184*D184</f>
        <v>0</v>
      </c>
      <c r="H184" s="77">
        <f>G184*1.08</f>
        <v>0</v>
      </c>
      <c r="J184" s="24">
        <f>D184*2</f>
        <v>160</v>
      </c>
      <c r="K184" s="25">
        <f>J184*F184</f>
        <v>0</v>
      </c>
      <c r="L184" s="26">
        <f>K184*1.08</f>
        <v>0</v>
      </c>
    </row>
    <row r="185" spans="1:12" ht="42.75" customHeight="1" x14ac:dyDescent="0.2">
      <c r="A185" s="112">
        <v>2</v>
      </c>
      <c r="B185" s="115" t="s">
        <v>239</v>
      </c>
      <c r="C185" s="90" t="s">
        <v>31</v>
      </c>
      <c r="D185" s="91">
        <v>30</v>
      </c>
      <c r="E185" s="92">
        <v>8</v>
      </c>
      <c r="F185" s="113"/>
      <c r="G185" s="57">
        <f>F185*D185</f>
        <v>0</v>
      </c>
      <c r="H185" s="77">
        <f>G185*1.08</f>
        <v>0</v>
      </c>
      <c r="J185" s="24">
        <f>D185*2</f>
        <v>60</v>
      </c>
      <c r="K185" s="25">
        <f>J185*F185</f>
        <v>0</v>
      </c>
      <c r="L185" s="26">
        <f>K185*1.08</f>
        <v>0</v>
      </c>
    </row>
    <row r="186" spans="1:12" x14ac:dyDescent="0.2">
      <c r="A186" s="230" t="s">
        <v>162</v>
      </c>
      <c r="B186" s="230"/>
      <c r="C186" s="230"/>
      <c r="D186" s="230"/>
      <c r="E186" s="230"/>
      <c r="F186" s="198"/>
      <c r="G186" s="198"/>
      <c r="H186" s="198"/>
      <c r="I186" s="49"/>
      <c r="J186" s="50"/>
      <c r="K186" s="49"/>
      <c r="L186" s="49"/>
    </row>
    <row r="187" spans="1:12" ht="29.25" customHeight="1" x14ac:dyDescent="0.2">
      <c r="A187" s="116">
        <v>1</v>
      </c>
      <c r="B187" s="89" t="s">
        <v>173</v>
      </c>
      <c r="C187" s="90" t="s">
        <v>20</v>
      </c>
      <c r="D187" s="91">
        <v>100</v>
      </c>
      <c r="E187" s="92">
        <v>8</v>
      </c>
      <c r="F187" s="113"/>
      <c r="G187" s="57">
        <f>F187*D187</f>
        <v>0</v>
      </c>
      <c r="H187" s="89">
        <f>G187*1.08</f>
        <v>0</v>
      </c>
      <c r="J187" s="24">
        <f>D187*2</f>
        <v>200</v>
      </c>
      <c r="K187" s="25">
        <f>J187*F187</f>
        <v>0</v>
      </c>
      <c r="L187" s="26">
        <f>K187*1.08</f>
        <v>0</v>
      </c>
    </row>
    <row r="188" spans="1:12" ht="12.75" customHeight="1" x14ac:dyDescent="0.2">
      <c r="A188" s="231" t="s">
        <v>163</v>
      </c>
      <c r="B188" s="232"/>
      <c r="C188" s="232"/>
      <c r="D188" s="232"/>
      <c r="E188" s="233"/>
      <c r="F188" s="85"/>
      <c r="G188" s="59"/>
      <c r="H188" s="86"/>
      <c r="I188" s="86"/>
      <c r="J188" s="15"/>
      <c r="K188" s="86"/>
      <c r="L188" s="86"/>
    </row>
    <row r="189" spans="1:12" ht="29.25" customHeight="1" x14ac:dyDescent="0.2">
      <c r="A189" s="112">
        <v>1</v>
      </c>
      <c r="B189" s="81" t="s">
        <v>175</v>
      </c>
      <c r="C189" s="82" t="s">
        <v>15</v>
      </c>
      <c r="D189" s="83">
        <v>200</v>
      </c>
      <c r="E189" s="84">
        <v>8</v>
      </c>
      <c r="F189" s="117"/>
      <c r="G189" s="22">
        <f>F189*D189</f>
        <v>0</v>
      </c>
      <c r="H189" s="88">
        <f>G189*1.08</f>
        <v>0</v>
      </c>
      <c r="J189" s="24">
        <f>D189*2</f>
        <v>400</v>
      </c>
      <c r="K189" s="25">
        <f>J189*F189</f>
        <v>0</v>
      </c>
      <c r="L189" s="26">
        <f>K189*1.08</f>
        <v>0</v>
      </c>
    </row>
    <row r="190" spans="1:12" ht="14.25" customHeight="1" x14ac:dyDescent="0.2">
      <c r="A190" s="116">
        <v>2</v>
      </c>
      <c r="B190" s="118" t="s">
        <v>176</v>
      </c>
      <c r="C190" s="90" t="s">
        <v>31</v>
      </c>
      <c r="D190" s="119">
        <v>80</v>
      </c>
      <c r="E190" s="92">
        <v>8</v>
      </c>
      <c r="F190" s="120"/>
      <c r="G190" s="38">
        <f>F190*D190</f>
        <v>0</v>
      </c>
      <c r="H190" s="121">
        <f>G190*1.08</f>
        <v>0</v>
      </c>
      <c r="J190" s="24">
        <f>D190*2</f>
        <v>160</v>
      </c>
      <c r="K190" s="25">
        <f>J190*F190</f>
        <v>0</v>
      </c>
      <c r="L190" s="26">
        <f>K190*1.08</f>
        <v>0</v>
      </c>
    </row>
    <row r="191" spans="1:12" ht="25.5" x14ac:dyDescent="0.2">
      <c r="A191" s="112">
        <v>3</v>
      </c>
      <c r="B191" s="89" t="s">
        <v>177</v>
      </c>
      <c r="C191" s="90" t="s">
        <v>31</v>
      </c>
      <c r="D191" s="91">
        <v>30</v>
      </c>
      <c r="E191" s="92">
        <v>8</v>
      </c>
      <c r="F191" s="114"/>
      <c r="G191" s="38">
        <f>F191*D191</f>
        <v>0</v>
      </c>
      <c r="H191" s="121">
        <f>G191*1.08</f>
        <v>0</v>
      </c>
      <c r="J191" s="24">
        <f>D191*2</f>
        <v>60</v>
      </c>
      <c r="K191" s="25">
        <f>J191*F191</f>
        <v>0</v>
      </c>
      <c r="L191" s="26">
        <f>K191*1.08</f>
        <v>0</v>
      </c>
    </row>
    <row r="192" spans="1:12" ht="12.75" customHeight="1" x14ac:dyDescent="0.2">
      <c r="A192" s="225" t="s">
        <v>171</v>
      </c>
      <c r="B192" s="225"/>
      <c r="C192" s="225"/>
      <c r="D192" s="225"/>
      <c r="E192" s="225"/>
      <c r="F192" s="122"/>
      <c r="G192" s="122"/>
      <c r="H192" s="122"/>
      <c r="I192" s="122"/>
      <c r="J192" s="74"/>
      <c r="K192" s="122"/>
      <c r="L192" s="122"/>
    </row>
    <row r="193" spans="1:12" ht="38.25" x14ac:dyDescent="0.2">
      <c r="A193" s="123" t="s">
        <v>51</v>
      </c>
      <c r="B193" s="81" t="s">
        <v>179</v>
      </c>
      <c r="C193" s="82" t="s">
        <v>15</v>
      </c>
      <c r="D193" s="83">
        <v>1200</v>
      </c>
      <c r="E193" s="84">
        <v>23</v>
      </c>
      <c r="F193" s="113"/>
      <c r="G193" s="53"/>
      <c r="H193" s="77"/>
      <c r="J193" s="24">
        <f t="shared" ref="J193:J199" si="55">D193*2</f>
        <v>2400</v>
      </c>
      <c r="K193" s="25">
        <f t="shared" ref="K193:K199" si="56">J193*F193</f>
        <v>0</v>
      </c>
      <c r="L193" s="26">
        <f t="shared" ref="L193:L199" si="57">K193*1.08</f>
        <v>0</v>
      </c>
    </row>
    <row r="194" spans="1:12" ht="38.25" x14ac:dyDescent="0.2">
      <c r="A194" s="124" t="s">
        <v>52</v>
      </c>
      <c r="B194" s="89" t="s">
        <v>180</v>
      </c>
      <c r="C194" s="90" t="s">
        <v>15</v>
      </c>
      <c r="D194" s="91">
        <v>300</v>
      </c>
      <c r="E194" s="92">
        <v>23</v>
      </c>
      <c r="F194" s="80"/>
      <c r="G194" s="57"/>
      <c r="H194" s="77"/>
      <c r="J194" s="24">
        <f t="shared" si="55"/>
        <v>600</v>
      </c>
      <c r="K194" s="25">
        <f t="shared" si="56"/>
        <v>0</v>
      </c>
      <c r="L194" s="26">
        <f t="shared" si="57"/>
        <v>0</v>
      </c>
    </row>
    <row r="195" spans="1:12" ht="51" x14ac:dyDescent="0.2">
      <c r="A195" s="123" t="s">
        <v>53</v>
      </c>
      <c r="B195" s="81" t="s">
        <v>181</v>
      </c>
      <c r="C195" s="82" t="s">
        <v>15</v>
      </c>
      <c r="D195" s="83">
        <v>800</v>
      </c>
      <c r="E195" s="84">
        <v>23</v>
      </c>
      <c r="F195" s="80"/>
      <c r="G195" s="53"/>
      <c r="H195" s="77"/>
      <c r="J195" s="24">
        <f t="shared" si="55"/>
        <v>1600</v>
      </c>
      <c r="K195" s="25">
        <f t="shared" si="56"/>
        <v>0</v>
      </c>
      <c r="L195" s="26">
        <f t="shared" si="57"/>
        <v>0</v>
      </c>
    </row>
    <row r="196" spans="1:12" ht="38.25" x14ac:dyDescent="0.2">
      <c r="A196" s="124" t="s">
        <v>54</v>
      </c>
      <c r="B196" s="89" t="s">
        <v>182</v>
      </c>
      <c r="C196" s="90" t="s">
        <v>15</v>
      </c>
      <c r="D196" s="91">
        <v>600</v>
      </c>
      <c r="E196" s="84">
        <v>23</v>
      </c>
      <c r="F196" s="80"/>
      <c r="G196" s="57"/>
      <c r="H196" s="77"/>
      <c r="J196" s="24">
        <f t="shared" si="55"/>
        <v>1200</v>
      </c>
      <c r="K196" s="25">
        <f t="shared" si="56"/>
        <v>0</v>
      </c>
      <c r="L196" s="26">
        <f t="shared" si="57"/>
        <v>0</v>
      </c>
    </row>
    <row r="197" spans="1:12" x14ac:dyDescent="0.2">
      <c r="A197" s="123" t="s">
        <v>55</v>
      </c>
      <c r="B197" s="89" t="s">
        <v>183</v>
      </c>
      <c r="C197" s="90" t="s">
        <v>15</v>
      </c>
      <c r="D197" s="91">
        <v>700</v>
      </c>
      <c r="E197" s="84">
        <v>23</v>
      </c>
      <c r="F197" s="80"/>
      <c r="G197" s="57"/>
      <c r="H197" s="77"/>
      <c r="J197" s="24">
        <f t="shared" si="55"/>
        <v>1400</v>
      </c>
      <c r="K197" s="25">
        <f t="shared" si="56"/>
        <v>0</v>
      </c>
      <c r="L197" s="26">
        <f t="shared" si="57"/>
        <v>0</v>
      </c>
    </row>
    <row r="198" spans="1:12" ht="25.5" x14ac:dyDescent="0.2">
      <c r="A198" s="124" t="s">
        <v>56</v>
      </c>
      <c r="B198" s="81" t="s">
        <v>184</v>
      </c>
      <c r="C198" s="82" t="s">
        <v>31</v>
      </c>
      <c r="D198" s="83">
        <v>200</v>
      </c>
      <c r="E198" s="84">
        <v>8</v>
      </c>
      <c r="F198" s="114"/>
      <c r="G198" s="22"/>
      <c r="H198" s="125"/>
      <c r="J198" s="24">
        <f t="shared" si="55"/>
        <v>400</v>
      </c>
      <c r="K198" s="25">
        <f t="shared" si="56"/>
        <v>0</v>
      </c>
      <c r="L198" s="26">
        <f t="shared" si="57"/>
        <v>0</v>
      </c>
    </row>
    <row r="199" spans="1:12" ht="25.5" x14ac:dyDescent="0.2">
      <c r="A199" s="123" t="s">
        <v>57</v>
      </c>
      <c r="B199" s="81" t="s">
        <v>185</v>
      </c>
      <c r="C199" s="82" t="s">
        <v>31</v>
      </c>
      <c r="D199" s="83">
        <v>200</v>
      </c>
      <c r="E199" s="84">
        <v>8</v>
      </c>
      <c r="F199" s="114"/>
      <c r="G199" s="22"/>
      <c r="H199" s="125"/>
      <c r="J199" s="24">
        <f t="shared" si="55"/>
        <v>400</v>
      </c>
      <c r="K199" s="25">
        <f t="shared" si="56"/>
        <v>0</v>
      </c>
      <c r="L199" s="26">
        <f t="shared" si="57"/>
        <v>0</v>
      </c>
    </row>
    <row r="200" spans="1:12" ht="12.75" customHeight="1" x14ac:dyDescent="0.2">
      <c r="A200" s="225" t="s">
        <v>172</v>
      </c>
      <c r="B200" s="225"/>
      <c r="C200" s="225"/>
      <c r="D200" s="225"/>
      <c r="E200" s="225"/>
      <c r="F200" s="75"/>
      <c r="G200" s="15"/>
      <c r="H200" s="15"/>
      <c r="I200" s="15"/>
      <c r="J200" s="15"/>
      <c r="K200" s="15"/>
      <c r="L200" s="15"/>
    </row>
    <row r="201" spans="1:12" ht="25.5" x14ac:dyDescent="0.2">
      <c r="A201" s="126">
        <v>1</v>
      </c>
      <c r="B201" s="89" t="s">
        <v>256</v>
      </c>
      <c r="C201" s="90" t="s">
        <v>15</v>
      </c>
      <c r="D201" s="91">
        <v>300</v>
      </c>
      <c r="E201" s="92">
        <v>8</v>
      </c>
      <c r="F201" s="87"/>
      <c r="G201" s="38">
        <f t="shared" ref="G201:G208" si="58">D201*F201</f>
        <v>0</v>
      </c>
      <c r="H201" s="88">
        <f t="shared" ref="H201:H208" si="59">G201*1.08</f>
        <v>0</v>
      </c>
      <c r="J201" s="24">
        <f t="shared" ref="J201:J208" si="60">D201*2</f>
        <v>600</v>
      </c>
      <c r="K201" s="25">
        <f t="shared" ref="K201:K208" si="61">J201*F201</f>
        <v>0</v>
      </c>
      <c r="L201" s="26">
        <f t="shared" ref="L201:L208" si="62">K201*1.08</f>
        <v>0</v>
      </c>
    </row>
    <row r="202" spans="1:12" ht="55.5" customHeight="1" x14ac:dyDescent="0.2">
      <c r="A202" s="127">
        <v>2</v>
      </c>
      <c r="B202" s="89" t="s">
        <v>255</v>
      </c>
      <c r="C202" s="90" t="s">
        <v>15</v>
      </c>
      <c r="D202" s="91">
        <v>5000</v>
      </c>
      <c r="E202" s="92">
        <v>8</v>
      </c>
      <c r="F202" s="145"/>
      <c r="G202" s="38">
        <f t="shared" si="58"/>
        <v>0</v>
      </c>
      <c r="H202" s="88">
        <f t="shared" si="59"/>
        <v>0</v>
      </c>
      <c r="J202" s="24">
        <f t="shared" si="60"/>
        <v>10000</v>
      </c>
      <c r="K202" s="25">
        <f t="shared" si="61"/>
        <v>0</v>
      </c>
      <c r="L202" s="26">
        <f t="shared" si="62"/>
        <v>0</v>
      </c>
    </row>
    <row r="203" spans="1:12" ht="13.5" customHeight="1" x14ac:dyDescent="0.2">
      <c r="A203" s="126">
        <v>3</v>
      </c>
      <c r="B203" s="81" t="s">
        <v>186</v>
      </c>
      <c r="C203" s="82" t="s">
        <v>15</v>
      </c>
      <c r="D203" s="83">
        <v>1000</v>
      </c>
      <c r="E203" s="84">
        <v>8</v>
      </c>
      <c r="F203" s="114"/>
      <c r="G203" s="38">
        <f t="shared" si="58"/>
        <v>0</v>
      </c>
      <c r="H203" s="88">
        <f t="shared" si="59"/>
        <v>0</v>
      </c>
      <c r="J203" s="24">
        <f t="shared" si="60"/>
        <v>2000</v>
      </c>
      <c r="K203" s="25">
        <f t="shared" si="61"/>
        <v>0</v>
      </c>
      <c r="L203" s="26">
        <f t="shared" si="62"/>
        <v>0</v>
      </c>
    </row>
    <row r="204" spans="1:12" ht="25.5" x14ac:dyDescent="0.2">
      <c r="A204" s="127">
        <v>4</v>
      </c>
      <c r="B204" s="81" t="s">
        <v>187</v>
      </c>
      <c r="C204" s="82" t="s">
        <v>15</v>
      </c>
      <c r="D204" s="83">
        <v>200</v>
      </c>
      <c r="E204" s="84">
        <v>8</v>
      </c>
      <c r="F204" s="114"/>
      <c r="G204" s="38">
        <f t="shared" si="58"/>
        <v>0</v>
      </c>
      <c r="H204" s="88">
        <f t="shared" si="59"/>
        <v>0</v>
      </c>
      <c r="J204" s="24">
        <f t="shared" si="60"/>
        <v>400</v>
      </c>
      <c r="K204" s="25">
        <f t="shared" si="61"/>
        <v>0</v>
      </c>
      <c r="L204" s="26">
        <f t="shared" si="62"/>
        <v>0</v>
      </c>
    </row>
    <row r="205" spans="1:12" x14ac:dyDescent="0.2">
      <c r="A205" s="126">
        <v>5</v>
      </c>
      <c r="B205" s="81" t="s">
        <v>188</v>
      </c>
      <c r="C205" s="82" t="s">
        <v>15</v>
      </c>
      <c r="D205" s="83">
        <v>200</v>
      </c>
      <c r="E205" s="84">
        <v>8</v>
      </c>
      <c r="F205" s="114"/>
      <c r="G205" s="38">
        <f t="shared" si="58"/>
        <v>0</v>
      </c>
      <c r="H205" s="88">
        <f t="shared" si="59"/>
        <v>0</v>
      </c>
      <c r="J205" s="24">
        <f t="shared" si="60"/>
        <v>400</v>
      </c>
      <c r="K205" s="25">
        <f t="shared" si="61"/>
        <v>0</v>
      </c>
      <c r="L205" s="26">
        <f t="shared" si="62"/>
        <v>0</v>
      </c>
    </row>
    <row r="206" spans="1:12" x14ac:dyDescent="0.2">
      <c r="A206" s="127">
        <v>6</v>
      </c>
      <c r="B206" s="81" t="s">
        <v>189</v>
      </c>
      <c r="C206" s="82" t="s">
        <v>15</v>
      </c>
      <c r="D206" s="83">
        <v>100</v>
      </c>
      <c r="E206" s="84">
        <v>8</v>
      </c>
      <c r="F206" s="114"/>
      <c r="G206" s="38">
        <f t="shared" si="58"/>
        <v>0</v>
      </c>
      <c r="H206" s="88">
        <f t="shared" si="59"/>
        <v>0</v>
      </c>
      <c r="J206" s="24">
        <f t="shared" si="60"/>
        <v>200</v>
      </c>
      <c r="K206" s="25">
        <f t="shared" si="61"/>
        <v>0</v>
      </c>
      <c r="L206" s="26">
        <f t="shared" si="62"/>
        <v>0</v>
      </c>
    </row>
    <row r="207" spans="1:12" x14ac:dyDescent="0.2">
      <c r="A207" s="126">
        <v>7</v>
      </c>
      <c r="B207" s="81" t="s">
        <v>240</v>
      </c>
      <c r="C207" s="82" t="s">
        <v>15</v>
      </c>
      <c r="D207" s="83">
        <v>300</v>
      </c>
      <c r="E207" s="84">
        <v>8</v>
      </c>
      <c r="F207" s="128"/>
      <c r="G207" s="38">
        <f t="shared" si="58"/>
        <v>0</v>
      </c>
      <c r="H207" s="88">
        <f t="shared" si="59"/>
        <v>0</v>
      </c>
      <c r="J207" s="24">
        <f t="shared" si="60"/>
        <v>600</v>
      </c>
      <c r="K207" s="25">
        <f t="shared" si="61"/>
        <v>0</v>
      </c>
      <c r="L207" s="26">
        <f t="shared" si="62"/>
        <v>0</v>
      </c>
    </row>
    <row r="208" spans="1:12" ht="15" customHeight="1" x14ac:dyDescent="0.2">
      <c r="A208" s="127">
        <v>8</v>
      </c>
      <c r="B208" s="81" t="s">
        <v>241</v>
      </c>
      <c r="C208" s="82" t="s">
        <v>31</v>
      </c>
      <c r="D208" s="83">
        <v>200</v>
      </c>
      <c r="E208" s="84">
        <v>8</v>
      </c>
      <c r="F208" s="128"/>
      <c r="G208" s="38">
        <f t="shared" si="58"/>
        <v>0</v>
      </c>
      <c r="H208" s="88">
        <f t="shared" si="59"/>
        <v>0</v>
      </c>
      <c r="J208" s="24">
        <f t="shared" si="60"/>
        <v>400</v>
      </c>
      <c r="K208" s="25">
        <f t="shared" si="61"/>
        <v>0</v>
      </c>
      <c r="L208" s="26">
        <f t="shared" si="62"/>
        <v>0</v>
      </c>
    </row>
    <row r="209" spans="1:12" x14ac:dyDescent="0.2">
      <c r="A209" s="225" t="s">
        <v>174</v>
      </c>
      <c r="B209" s="225"/>
      <c r="C209" s="225"/>
      <c r="D209" s="225"/>
      <c r="E209" s="225"/>
      <c r="F209" s="75"/>
      <c r="G209" s="15"/>
      <c r="H209" s="15"/>
      <c r="I209" s="15"/>
      <c r="J209" s="15"/>
      <c r="K209" s="15"/>
      <c r="L209" s="15"/>
    </row>
    <row r="210" spans="1:12" ht="53.25" customHeight="1" x14ac:dyDescent="0.2">
      <c r="A210" s="127">
        <v>1</v>
      </c>
      <c r="B210" s="89" t="s">
        <v>244</v>
      </c>
      <c r="C210" s="90" t="s">
        <v>15</v>
      </c>
      <c r="D210" s="91">
        <v>20</v>
      </c>
      <c r="E210" s="92">
        <v>8</v>
      </c>
      <c r="F210" s="212"/>
      <c r="G210" s="213">
        <f>D210*F210</f>
        <v>0</v>
      </c>
      <c r="H210" s="121">
        <f>G210*1.08</f>
        <v>0</v>
      </c>
      <c r="J210" s="24">
        <f>D210*2</f>
        <v>40</v>
      </c>
      <c r="K210" s="25">
        <f>J210*F210</f>
        <v>0</v>
      </c>
      <c r="L210" s="26">
        <f>K210*1.08</f>
        <v>0</v>
      </c>
    </row>
    <row r="211" spans="1:12" ht="51" x14ac:dyDescent="0.2">
      <c r="A211" s="127">
        <v>2</v>
      </c>
      <c r="B211" s="89" t="s">
        <v>245</v>
      </c>
      <c r="C211" s="90" t="s">
        <v>15</v>
      </c>
      <c r="D211" s="91">
        <v>25</v>
      </c>
      <c r="E211" s="92">
        <v>8</v>
      </c>
      <c r="F211" s="212"/>
      <c r="G211" s="213">
        <f>D211*F211</f>
        <v>0</v>
      </c>
      <c r="H211" s="121">
        <f>G211*1.08</f>
        <v>0</v>
      </c>
      <c r="J211" s="24">
        <f>D211*2</f>
        <v>50</v>
      </c>
      <c r="K211" s="25">
        <f>J211*F211</f>
        <v>0</v>
      </c>
      <c r="L211" s="26">
        <f>K211*1.08</f>
        <v>0</v>
      </c>
    </row>
    <row r="212" spans="1:12" ht="25.5" x14ac:dyDescent="0.2">
      <c r="A212" s="126">
        <v>3</v>
      </c>
      <c r="B212" s="28" t="s">
        <v>98</v>
      </c>
      <c r="C212" s="29" t="s">
        <v>24</v>
      </c>
      <c r="D212" s="30">
        <v>130</v>
      </c>
      <c r="E212" s="31">
        <v>8</v>
      </c>
      <c r="F212" s="32"/>
      <c r="G212" s="22">
        <f>F212*D212</f>
        <v>0</v>
      </c>
      <c r="H212" s="41">
        <f>G212*1.08</f>
        <v>0</v>
      </c>
      <c r="J212" s="24">
        <f>D212*2</f>
        <v>260</v>
      </c>
      <c r="K212" s="25">
        <f>J212*F212</f>
        <v>0</v>
      </c>
      <c r="L212" s="26">
        <f>K212*1.08</f>
        <v>0</v>
      </c>
    </row>
    <row r="213" spans="1:12" ht="12.75" customHeight="1" x14ac:dyDescent="0.2">
      <c r="A213" s="225" t="s">
        <v>178</v>
      </c>
      <c r="B213" s="225"/>
      <c r="C213" s="225"/>
      <c r="D213" s="225"/>
      <c r="E213" s="225"/>
      <c r="F213" s="75"/>
      <c r="G213" s="15"/>
      <c r="H213" s="15"/>
      <c r="I213" s="15"/>
      <c r="J213" s="15"/>
      <c r="K213" s="15"/>
      <c r="L213" s="15"/>
    </row>
    <row r="214" spans="1:12" ht="82.5" customHeight="1" x14ac:dyDescent="0.2">
      <c r="A214" s="223">
        <v>1</v>
      </c>
      <c r="B214" s="226" t="s">
        <v>258</v>
      </c>
      <c r="C214" s="227"/>
      <c r="D214" s="227"/>
      <c r="E214" s="227"/>
      <c r="F214" s="227"/>
      <c r="G214" s="227"/>
      <c r="H214" s="228"/>
      <c r="J214" s="24"/>
      <c r="K214" s="25"/>
      <c r="L214" s="26"/>
    </row>
    <row r="215" spans="1:12" ht="12.75" customHeight="1" x14ac:dyDescent="0.2">
      <c r="A215" s="224"/>
      <c r="B215" s="219" t="s">
        <v>257</v>
      </c>
      <c r="C215" s="90" t="s">
        <v>24</v>
      </c>
      <c r="D215" s="91">
        <v>2000</v>
      </c>
      <c r="E215" s="92">
        <v>8</v>
      </c>
      <c r="F215" s="87"/>
      <c r="G215" s="38">
        <f>D215*F215</f>
        <v>0</v>
      </c>
      <c r="H215" s="88">
        <f>G215*1.08</f>
        <v>0</v>
      </c>
      <c r="J215" s="24">
        <f>D215*2</f>
        <v>4000</v>
      </c>
      <c r="K215" s="25">
        <f>J215*F215</f>
        <v>0</v>
      </c>
      <c r="L215" s="25">
        <f>K215*1.08</f>
        <v>0</v>
      </c>
    </row>
    <row r="216" spans="1:12" ht="69.75" customHeight="1" x14ac:dyDescent="0.2">
      <c r="A216" s="223">
        <v>2</v>
      </c>
      <c r="B216" s="226" t="s">
        <v>259</v>
      </c>
      <c r="C216" s="227"/>
      <c r="D216" s="227"/>
      <c r="E216" s="227"/>
      <c r="F216" s="227"/>
      <c r="G216" s="227"/>
      <c r="H216" s="228"/>
      <c r="J216" s="24"/>
      <c r="K216" s="25"/>
      <c r="L216" s="25"/>
    </row>
    <row r="217" spans="1:12" ht="12.75" customHeight="1" x14ac:dyDescent="0.2">
      <c r="A217" s="224"/>
      <c r="B217" s="219" t="s">
        <v>257</v>
      </c>
      <c r="C217" s="90" t="s">
        <v>15</v>
      </c>
      <c r="D217" s="91">
        <v>1000</v>
      </c>
      <c r="E217" s="92">
        <v>8</v>
      </c>
      <c r="F217" s="87"/>
      <c r="G217" s="38">
        <f>D217*F217</f>
        <v>0</v>
      </c>
      <c r="H217" s="88">
        <f>G217*1.08</f>
        <v>0</v>
      </c>
      <c r="J217" s="24">
        <f>D217*2</f>
        <v>2000</v>
      </c>
      <c r="K217" s="25">
        <f>J217*F217</f>
        <v>0</v>
      </c>
      <c r="L217" s="25">
        <f>K217*1.08</f>
        <v>0</v>
      </c>
    </row>
    <row r="218" spans="1:12" ht="24" customHeight="1" x14ac:dyDescent="0.2">
      <c r="A218" s="223">
        <v>3</v>
      </c>
      <c r="B218" s="220" t="s">
        <v>250</v>
      </c>
      <c r="C218" s="221"/>
      <c r="D218" s="221"/>
      <c r="E218" s="221"/>
      <c r="F218" s="221"/>
      <c r="G218" s="221"/>
      <c r="H218" s="222"/>
      <c r="J218" s="24"/>
      <c r="K218" s="25"/>
      <c r="L218" s="25"/>
    </row>
    <row r="219" spans="1:12" ht="25.5" x14ac:dyDescent="0.2">
      <c r="A219" s="224"/>
      <c r="B219" s="89" t="s">
        <v>251</v>
      </c>
      <c r="C219" s="90" t="s">
        <v>15</v>
      </c>
      <c r="D219" s="91">
        <v>1500</v>
      </c>
      <c r="E219" s="92">
        <v>8</v>
      </c>
      <c r="F219" s="87"/>
      <c r="G219" s="38">
        <f>D219*F219</f>
        <v>0</v>
      </c>
      <c r="H219" s="88">
        <f>G219*1.08</f>
        <v>0</v>
      </c>
      <c r="J219" s="24">
        <f>D219*2</f>
        <v>3000</v>
      </c>
      <c r="K219" s="25">
        <f>J219*F219</f>
        <v>0</v>
      </c>
      <c r="L219" s="25">
        <f>K219*1.08</f>
        <v>0</v>
      </c>
    </row>
    <row r="221" spans="1:12" x14ac:dyDescent="0.2">
      <c r="G221" s="130">
        <f>SUM(G4:G219)</f>
        <v>0</v>
      </c>
      <c r="H221" s="130">
        <f>SUM(H4:H219)</f>
        <v>0</v>
      </c>
      <c r="J221" s="129"/>
      <c r="K221" s="131">
        <f>SUM(K4:K219)</f>
        <v>0</v>
      </c>
      <c r="L221" s="131">
        <f>SUM(L4:L219)</f>
        <v>0</v>
      </c>
    </row>
    <row r="222" spans="1:12" x14ac:dyDescent="0.2">
      <c r="G222" s="132"/>
      <c r="H222" s="132"/>
      <c r="J222" s="129"/>
      <c r="K222" s="133"/>
      <c r="L222" s="133"/>
    </row>
    <row r="223" spans="1:12" ht="25.5" x14ac:dyDescent="0.2">
      <c r="G223" s="134" t="s">
        <v>190</v>
      </c>
      <c r="H223" s="134" t="s">
        <v>191</v>
      </c>
      <c r="K223" s="135" t="s">
        <v>192</v>
      </c>
      <c r="L223" s="135" t="s">
        <v>193</v>
      </c>
    </row>
  </sheetData>
  <sheetProtection selectLockedCells="1" selectUnlockedCells="1"/>
  <mergeCells count="34">
    <mergeCell ref="B86:H86"/>
    <mergeCell ref="F1:H1"/>
    <mergeCell ref="J1:L1"/>
    <mergeCell ref="A3:E3"/>
    <mergeCell ref="A35:E35"/>
    <mergeCell ref="A41:E41"/>
    <mergeCell ref="A44:E44"/>
    <mergeCell ref="A54:E54"/>
    <mergeCell ref="A81:E81"/>
    <mergeCell ref="A85:E85"/>
    <mergeCell ref="A113:E113"/>
    <mergeCell ref="A115:E115"/>
    <mergeCell ref="A192:E192"/>
    <mergeCell ref="A200:E200"/>
    <mergeCell ref="B101:H101"/>
    <mergeCell ref="B127:H127"/>
    <mergeCell ref="A123:E123"/>
    <mergeCell ref="A126:E126"/>
    <mergeCell ref="A134:E134"/>
    <mergeCell ref="A161:E161"/>
    <mergeCell ref="A162:H162"/>
    <mergeCell ref="A209:E209"/>
    <mergeCell ref="A171:E171"/>
    <mergeCell ref="A173:E173"/>
    <mergeCell ref="A183:E183"/>
    <mergeCell ref="A186:E186"/>
    <mergeCell ref="A188:E188"/>
    <mergeCell ref="B218:H218"/>
    <mergeCell ref="A218:A219"/>
    <mergeCell ref="A213:E213"/>
    <mergeCell ref="B214:H214"/>
    <mergeCell ref="B216:H216"/>
    <mergeCell ref="A214:A215"/>
    <mergeCell ref="A216:A217"/>
  </mergeCells>
  <pageMargins left="0.39374999999999999" right="0.39374999999999999" top="0.39374999999999999" bottom="0.39374999999999999" header="0.51180555555555551" footer="0.51180555555555551"/>
  <pageSetup paperSize="9" scale="8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33140000-3 Materiały medyczne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GrzegorzB</cp:lastModifiedBy>
  <cp:lastPrinted>2018-02-21T11:16:29Z</cp:lastPrinted>
  <dcterms:created xsi:type="dcterms:W3CDTF">2018-03-16T09:16:22Z</dcterms:created>
  <dcterms:modified xsi:type="dcterms:W3CDTF">2018-03-22T12:49:53Z</dcterms:modified>
</cp:coreProperties>
</file>